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2" windowWidth="23256" windowHeight="11916" activeTab="0"/>
  </bookViews>
  <sheets>
    <sheet name="כולם" sheetId="1" r:id="rId1"/>
    <sheet name="גיליון1" sheetId="2" r:id="rId2"/>
  </sheets>
  <externalReferences>
    <externalReference r:id="rId5"/>
  </externalReferences>
  <definedNames>
    <definedName name="_xlnm.Print_Titles" localSheetId="0">'כולם'!$1:$2</definedName>
  </definedNames>
  <calcPr fullCalcOnLoad="1"/>
</workbook>
</file>

<file path=xl/comments1.xml><?xml version="1.0" encoding="utf-8"?>
<comments xmlns="http://schemas.openxmlformats.org/spreadsheetml/2006/main">
  <authors>
    <author>ayelet segal</author>
  </authors>
  <commentList>
    <comment ref="H229" authorId="0">
      <text>
        <r>
          <rPr>
            <b/>
            <sz val="9"/>
            <rFont val="Tahoma"/>
            <family val="2"/>
          </rPr>
          <t xml:space="preserve">ayelet segal:
</t>
        </r>
        <r>
          <rPr>
            <sz val="9"/>
            <rFont val="Tahoma"/>
            <family val="2"/>
          </rPr>
          <t xml:space="preserve">
שני חלקים, 3:45 כל חלק 
שעה הפסקה  
</t>
        </r>
      </text>
    </comment>
    <comment ref="H248" authorId="0">
      <text>
        <r>
          <rPr>
            <b/>
            <sz val="9"/>
            <rFont val="Tahoma"/>
            <family val="2"/>
          </rPr>
          <t>ayelet segal:</t>
        </r>
        <r>
          <rPr>
            <sz val="9"/>
            <rFont val="Tahoma"/>
            <family val="2"/>
          </rPr>
          <t xml:space="preserve">
שני חלקים, כל חלק 3 שעות 
שעה הפסקה בין חלק א ו-ב
 </t>
        </r>
      </text>
    </comment>
    <comment ref="T229" authorId="0">
      <text>
        <r>
          <rPr>
            <b/>
            <sz val="9"/>
            <rFont val="Tahoma"/>
            <family val="2"/>
          </rPr>
          <t xml:space="preserve">ayelet segal:
</t>
        </r>
        <r>
          <rPr>
            <sz val="9"/>
            <rFont val="Tahoma"/>
            <family val="2"/>
          </rPr>
          <t xml:space="preserve">
שני חלקים, 3:45 כל חלק 
שעה הפסקה  
</t>
        </r>
      </text>
    </comment>
    <comment ref="T248" authorId="0">
      <text>
        <r>
          <rPr>
            <b/>
            <sz val="9"/>
            <rFont val="Tahoma"/>
            <family val="2"/>
          </rPr>
          <t>ayelet segal:</t>
        </r>
        <r>
          <rPr>
            <sz val="9"/>
            <rFont val="Tahoma"/>
            <family val="2"/>
          </rPr>
          <t xml:space="preserve">
שני חלקים, כל חלק 3 שעות 
שעה הפסקה בין חלק א ו-ב
 </t>
        </r>
      </text>
    </comment>
    <comment ref="H443" authorId="0">
      <text>
        <r>
          <rPr>
            <b/>
            <sz val="9"/>
            <rFont val="Tahoma"/>
            <family val="2"/>
          </rPr>
          <t>ayelet segal:</t>
        </r>
        <r>
          <rPr>
            <sz val="9"/>
            <rFont val="Tahoma"/>
            <family val="2"/>
          </rPr>
          <t xml:space="preserve">
שני חלקים, כל חלק 3 שעות 
שעה הפסקה בין חלק א ו-ב
 </t>
        </r>
      </text>
    </comment>
    <comment ref="H422" authorId="0">
      <text>
        <r>
          <rPr>
            <b/>
            <sz val="9"/>
            <rFont val="Tahoma"/>
            <family val="2"/>
          </rPr>
          <t xml:space="preserve">ayelet segal:
</t>
        </r>
        <r>
          <rPr>
            <sz val="9"/>
            <rFont val="Tahoma"/>
            <family val="2"/>
          </rPr>
          <t xml:space="preserve">
שני חלקים, 3:45 כל חלק 
שעה הפסקה  
</t>
        </r>
      </text>
    </comment>
    <comment ref="T422" authorId="0">
      <text>
        <r>
          <rPr>
            <b/>
            <sz val="9"/>
            <rFont val="Tahoma"/>
            <family val="2"/>
          </rPr>
          <t xml:space="preserve">ayelet segal:
</t>
        </r>
        <r>
          <rPr>
            <sz val="9"/>
            <rFont val="Tahoma"/>
            <family val="2"/>
          </rPr>
          <t xml:space="preserve">
שני חלקים, 3:45 כל חלק 
שעה הפסקה  
</t>
        </r>
      </text>
    </comment>
  </commentList>
</comments>
</file>

<file path=xl/sharedStrings.xml><?xml version="1.0" encoding="utf-8"?>
<sst xmlns="http://schemas.openxmlformats.org/spreadsheetml/2006/main" count="2039" uniqueCount="536">
  <si>
    <t xml:space="preserve">יום בשבוע </t>
  </si>
  <si>
    <t xml:space="preserve">ראשון </t>
  </si>
  <si>
    <t xml:space="preserve">שני </t>
  </si>
  <si>
    <t xml:space="preserve">שלישי </t>
  </si>
  <si>
    <t xml:space="preserve">רביעי </t>
  </si>
  <si>
    <t xml:space="preserve">חמישי </t>
  </si>
  <si>
    <t xml:space="preserve">שישי </t>
  </si>
  <si>
    <t xml:space="preserve">שבת </t>
  </si>
  <si>
    <t># מפגש</t>
  </si>
  <si>
    <t>1600-2100</t>
  </si>
  <si>
    <t xml:space="preserve">תחום </t>
  </si>
  <si>
    <t xml:space="preserve">מפגש לתחום </t>
  </si>
  <si>
    <t xml:space="preserve">מרצה </t>
  </si>
  <si>
    <t xml:space="preserve">ביקורת </t>
  </si>
  <si>
    <t>0930-1430</t>
  </si>
  <si>
    <t>1530-2030</t>
  </si>
  <si>
    <t>ממ"מ</t>
  </si>
  <si>
    <t>אייל אסייג</t>
  </si>
  <si>
    <t xml:space="preserve">שלומי וינר </t>
  </si>
  <si>
    <t xml:space="preserve">ענפים </t>
  </si>
  <si>
    <t xml:space="preserve">סמסטר ב' </t>
  </si>
  <si>
    <t xml:space="preserve">אהרון עבאדי </t>
  </si>
  <si>
    <t xml:space="preserve">לב </t>
  </si>
  <si>
    <t xml:space="preserve">צום י בטבת </t>
  </si>
  <si>
    <t>הליכי שומה</t>
  </si>
  <si>
    <t>מיסוי בינלאומי</t>
  </si>
  <si>
    <t>מיסוי קופות גמל</t>
  </si>
  <si>
    <t>מיסוי שוק ההון</t>
  </si>
  <si>
    <t>מע"מ</t>
  </si>
  <si>
    <t>1000-1500</t>
  </si>
  <si>
    <t>תאריך מפגש</t>
  </si>
  <si>
    <t xml:space="preserve">אייל אסייג </t>
  </si>
  <si>
    <t xml:space="preserve">מועד א' - מערכות מידע ממוחשבות </t>
  </si>
  <si>
    <t xml:space="preserve">אלי פאר </t>
  </si>
  <si>
    <t>מועד א' - מיסים</t>
  </si>
  <si>
    <t xml:space="preserve">מועד א' - פיננסית מתקדמת א'  </t>
  </si>
  <si>
    <t xml:space="preserve">מועד א' - ביקורת מתקדמת א'  </t>
  </si>
  <si>
    <t xml:space="preserve">תיאוריה  </t>
  </si>
  <si>
    <t xml:space="preserve">פרופ פטל </t>
  </si>
  <si>
    <t>פיננסית ב</t>
  </si>
  <si>
    <t>פיננסית א</t>
  </si>
  <si>
    <t xml:space="preserve">דודי ספיר </t>
  </si>
  <si>
    <t>ביקורת ב</t>
  </si>
  <si>
    <t>סמסטר קיץ</t>
  </si>
  <si>
    <t xml:space="preserve">טל </t>
  </si>
  <si>
    <t>0900-1200</t>
  </si>
  <si>
    <t xml:space="preserve">יהודה אורבך </t>
  </si>
  <si>
    <t>ביקורת א</t>
  </si>
  <si>
    <t>0900-1400</t>
  </si>
  <si>
    <t xml:space="preserve">רונן בן גל </t>
  </si>
  <si>
    <t>0830-1330</t>
  </si>
  <si>
    <t xml:space="preserve">חני כהן </t>
  </si>
  <si>
    <t>חני כהן</t>
  </si>
  <si>
    <t>1500-2000</t>
  </si>
  <si>
    <t xml:space="preserve">ממ"מ </t>
  </si>
  <si>
    <t>יואב פיאטקובסקי</t>
  </si>
  <si>
    <t>פרופ פטל</t>
  </si>
  <si>
    <t>1000-1700</t>
  </si>
  <si>
    <t>רונן בן-גל</t>
  </si>
  <si>
    <t>שעות מפגש</t>
  </si>
  <si>
    <t xml:space="preserve">פיננסית ב </t>
  </si>
  <si>
    <t xml:space="preserve">יואב פיאטקובסקי </t>
  </si>
  <si>
    <t>1000-1830</t>
  </si>
  <si>
    <t xml:space="preserve">מועד א' - ביקורת מתקדמת ב'  </t>
  </si>
  <si>
    <t xml:space="preserve">מועד א' - פיננסית מתקדמת ב'  </t>
  </si>
  <si>
    <t>חזרה למועצה תשע"ב</t>
  </si>
  <si>
    <t>0800-1330</t>
  </si>
  <si>
    <t>1630-2130</t>
  </si>
  <si>
    <t xml:space="preserve">מועד ב' - מערכות מידע ממוחשבות </t>
  </si>
  <si>
    <t xml:space="preserve">מועד ג' - מערכות מידע ממוחשבות </t>
  </si>
  <si>
    <t xml:space="preserve">מועד ב' - מיסים  </t>
  </si>
  <si>
    <t xml:space="preserve">מועד ג' - מיסים </t>
  </si>
  <si>
    <t xml:space="preserve">מועד ג' - פיננסית מתקדמת א' </t>
  </si>
  <si>
    <t xml:space="preserve">מועד ב' - ביקורת מתקדמת א'  </t>
  </si>
  <si>
    <t xml:space="preserve">מועד ג' - ביקורת מתקדמת א'  </t>
  </si>
  <si>
    <t xml:space="preserve">מועד ב' - פיננסית מתקדמת א'  </t>
  </si>
  <si>
    <t xml:space="preserve">מועד ב' - ביקורת מתקדמת ב'  </t>
  </si>
  <si>
    <t xml:space="preserve">מועד ג' - ביקורת מתקדמת ב'  </t>
  </si>
  <si>
    <t xml:space="preserve">מועד ב' - פיננסית מתקדמת ב'  </t>
  </si>
  <si>
    <t xml:space="preserve">מועד ג' - פיננסית מתקדמת ב'  </t>
  </si>
  <si>
    <t>.</t>
  </si>
  <si>
    <t xml:space="preserve">יוסי ירון </t>
  </si>
  <si>
    <t xml:space="preserve">צבי נמט </t>
  </si>
  <si>
    <t xml:space="preserve">יעקב כהן </t>
  </si>
  <si>
    <t xml:space="preserve">בני יונה </t>
  </si>
  <si>
    <t xml:space="preserve">ניסים פחימה </t>
  </si>
  <si>
    <t xml:space="preserve">מיסוי בינלאומי </t>
  </si>
  <si>
    <t xml:space="preserve">מיסיוי בינלאומי </t>
  </si>
  <si>
    <t xml:space="preserve">מיסוי שוק ההון </t>
  </si>
  <si>
    <t>בני יונה</t>
  </si>
  <si>
    <t>חזרה למועצה תשע"ג</t>
  </si>
  <si>
    <t>יבגני אוסטרובסקי</t>
  </si>
  <si>
    <t xml:space="preserve"> </t>
  </si>
  <si>
    <t>עמית זילברשטיין</t>
  </si>
  <si>
    <t xml:space="preserve">מועד ב' - פיננסית מתקדמת א' / בחינת ביניים 1 </t>
  </si>
  <si>
    <t xml:space="preserve">מועד ב' - פיננסית מתקדמת א' / בחינת ביניים 2 </t>
  </si>
  <si>
    <t xml:space="preserve">מועד א' - פיננסית מתקדמת א' / בחינת ביניים 2 </t>
  </si>
  <si>
    <t>הילה אורגץ</t>
  </si>
  <si>
    <t>1000-1330</t>
  </si>
  <si>
    <t>תאריך עברי</t>
  </si>
  <si>
    <t>כ"ה באב</t>
  </si>
  <si>
    <t>כ"ו באב</t>
  </si>
  <si>
    <t>כ"ז באב</t>
  </si>
  <si>
    <t>כ"ח באב</t>
  </si>
  <si>
    <t>כ"ט באב</t>
  </si>
  <si>
    <t>ל' באב</t>
  </si>
  <si>
    <t>א' באלול</t>
  </si>
  <si>
    <t>ב' באלול</t>
  </si>
  <si>
    <t>ג' באלול</t>
  </si>
  <si>
    <t>ד' באלול</t>
  </si>
  <si>
    <t>ה' באלול</t>
  </si>
  <si>
    <t>ו' באלול</t>
  </si>
  <si>
    <t>ז' באלול</t>
  </si>
  <si>
    <t>ח' באלול</t>
  </si>
  <si>
    <t>ט' באלול</t>
  </si>
  <si>
    <t>י' באלול</t>
  </si>
  <si>
    <t>י"א באלול</t>
  </si>
  <si>
    <t>י"ב באלול</t>
  </si>
  <si>
    <t>י"ג באלול</t>
  </si>
  <si>
    <t>י"ד באלול</t>
  </si>
  <si>
    <t>ט"ו באלול</t>
  </si>
  <si>
    <t>ט"ז באלול</t>
  </si>
  <si>
    <t>י"ז באלול</t>
  </si>
  <si>
    <t>י"ח באלול</t>
  </si>
  <si>
    <t>י"ט באלול</t>
  </si>
  <si>
    <t>כ' באלול</t>
  </si>
  <si>
    <t>כ"א באלול</t>
  </si>
  <si>
    <t>כ"ב באלול</t>
  </si>
  <si>
    <t>כ"ג באלול</t>
  </si>
  <si>
    <t>כ"ד באלול</t>
  </si>
  <si>
    <t>כ"ה באלול</t>
  </si>
  <si>
    <t>כ"ו באלול</t>
  </si>
  <si>
    <t>כ"ז באלול</t>
  </si>
  <si>
    <t>כ"ח באלול</t>
  </si>
  <si>
    <t>כ"ט באלול</t>
  </si>
  <si>
    <t>א' בתשרי ר"ה</t>
  </si>
  <si>
    <t>ב' בתשרי ר"ה</t>
  </si>
  <si>
    <t>ג' בתשרי</t>
  </si>
  <si>
    <t>ד' בתשרי צום</t>
  </si>
  <si>
    <t>ה' בתשרי</t>
  </si>
  <si>
    <t>ו' בתשרי</t>
  </si>
  <si>
    <t>ז' בתשרי</t>
  </si>
  <si>
    <t>ח' בתשרי</t>
  </si>
  <si>
    <t>ט' בתשרי</t>
  </si>
  <si>
    <t>י' בתשרי יוהכ"פ</t>
  </si>
  <si>
    <t>י"א בתשרי</t>
  </si>
  <si>
    <t>י"ב בתשרי</t>
  </si>
  <si>
    <t>י"ג בתשרי</t>
  </si>
  <si>
    <t>י"ד בתשרי</t>
  </si>
  <si>
    <t>ט"ו בתשרי סוכות</t>
  </si>
  <si>
    <t>ט"ז בתשרי סוכות</t>
  </si>
  <si>
    <t>י"ז בתשרי סוכות</t>
  </si>
  <si>
    <t>י"ח בתשרי סוכות</t>
  </si>
  <si>
    <t>י"ט בתשרי סוכות</t>
  </si>
  <si>
    <t>כ' בתשרי סוכות</t>
  </si>
  <si>
    <t>כ"א בתשרי סוכות</t>
  </si>
  <si>
    <t>כ"ב שמחת תורה</t>
  </si>
  <si>
    <t>כ"ג בתשרי אסרו חג</t>
  </si>
  <si>
    <t>כ"ד בתשרי</t>
  </si>
  <si>
    <t>כ"ה בתשרי</t>
  </si>
  <si>
    <t>כ"ו בתשרי</t>
  </si>
  <si>
    <t>כ"ז בתשרי</t>
  </si>
  <si>
    <t>כ"ח בתשרי</t>
  </si>
  <si>
    <t>כ"ט בתשרי</t>
  </si>
  <si>
    <t>ל' בתשרי</t>
  </si>
  <si>
    <t>א' בחשון</t>
  </si>
  <si>
    <t>ב' בחשון</t>
  </si>
  <si>
    <t>ג' בחשון</t>
  </si>
  <si>
    <t>ד' בחשון</t>
  </si>
  <si>
    <t>ה' בחשון</t>
  </si>
  <si>
    <t>ו' בחשון</t>
  </si>
  <si>
    <t>ז' בחשון</t>
  </si>
  <si>
    <t>ח' בחשון</t>
  </si>
  <si>
    <t>ט' בחשון</t>
  </si>
  <si>
    <t>י' בחשון</t>
  </si>
  <si>
    <t>י"א בחשון</t>
  </si>
  <si>
    <t>י"ב בחשון</t>
  </si>
  <si>
    <t>י"ג בחשון</t>
  </si>
  <si>
    <t>י"ד בחשון</t>
  </si>
  <si>
    <t>ט"ו בחשון</t>
  </si>
  <si>
    <t>ט"ז בחשון</t>
  </si>
  <si>
    <t>י"ז בחשון</t>
  </si>
  <si>
    <t>י"ח בחשון</t>
  </si>
  <si>
    <t>י"ט בחשון</t>
  </si>
  <si>
    <t>כ' בחשון</t>
  </si>
  <si>
    <t>כ"א בחשון</t>
  </si>
  <si>
    <t>כ"ב בחשון</t>
  </si>
  <si>
    <t>כ"ג בחשון</t>
  </si>
  <si>
    <t>כ"ד בחשון</t>
  </si>
  <si>
    <t>כ"ה בחשון</t>
  </si>
  <si>
    <t>כ"ו בחשון</t>
  </si>
  <si>
    <t>כ"ז בחשון</t>
  </si>
  <si>
    <t>כ"ח בחשון</t>
  </si>
  <si>
    <t>כ"ט בחשון</t>
  </si>
  <si>
    <t>א' בכסלו</t>
  </si>
  <si>
    <t>ב' בכסלו</t>
  </si>
  <si>
    <t>ג' בכסלו</t>
  </si>
  <si>
    <t>ד' בכסלו</t>
  </si>
  <si>
    <t>ה' בכסלו</t>
  </si>
  <si>
    <t>ו' בכסלו</t>
  </si>
  <si>
    <t>ז' בכסלו</t>
  </si>
  <si>
    <t>ח' בכסלו</t>
  </si>
  <si>
    <t>ט' בכסלו</t>
  </si>
  <si>
    <t>י' בכסלו</t>
  </si>
  <si>
    <t>י"א בכסלו</t>
  </si>
  <si>
    <t>י"ב בכסלו</t>
  </si>
  <si>
    <t>י"ג בכסלו</t>
  </si>
  <si>
    <t>י"ד בכסלו</t>
  </si>
  <si>
    <t>ט"ו בכסלו</t>
  </si>
  <si>
    <t>ט"ז בכסלו</t>
  </si>
  <si>
    <t>י"ז בכסלו</t>
  </si>
  <si>
    <t>י"ח בכסלו</t>
  </si>
  <si>
    <t>י"ט בכסלו</t>
  </si>
  <si>
    <t>כ' בכסלו</t>
  </si>
  <si>
    <t>כ"א בכסלו</t>
  </si>
  <si>
    <t>כ"ב בכסלו</t>
  </si>
  <si>
    <t>כ"ג בכסלו</t>
  </si>
  <si>
    <t>כ"ד בכסלו חנוכה</t>
  </si>
  <si>
    <t>כ"ה בכסלו חנוכה</t>
  </si>
  <si>
    <t>כ"ו בכסלו חנוכה</t>
  </si>
  <si>
    <t>כ"ז בכסלו חנוכה</t>
  </si>
  <si>
    <t>כ"ח בכסלו חנוכה</t>
  </si>
  <si>
    <t>כ"ט בכסלו חנוכה</t>
  </si>
  <si>
    <t>ל' בכסלו חנוכה</t>
  </si>
  <si>
    <t>א' בטבת חנוכה</t>
  </si>
  <si>
    <t>ב' בטבת</t>
  </si>
  <si>
    <t>ג' בטבת</t>
  </si>
  <si>
    <t>ד' בטבת</t>
  </si>
  <si>
    <t>ה' בטבת</t>
  </si>
  <si>
    <t>ו' בטבת</t>
  </si>
  <si>
    <t>ז' בטבת</t>
  </si>
  <si>
    <t>ח' בטבת</t>
  </si>
  <si>
    <t>ט' בטבת</t>
  </si>
  <si>
    <t>י"א בטבת</t>
  </si>
  <si>
    <t>י"ב בטבת</t>
  </si>
  <si>
    <t>י"ג בטבת</t>
  </si>
  <si>
    <t>י"ד בטבת</t>
  </si>
  <si>
    <t>ט"ו בטבת</t>
  </si>
  <si>
    <t>ט"ז בטבת</t>
  </si>
  <si>
    <t>י"ז בטבת</t>
  </si>
  <si>
    <t>י"ח בטבת</t>
  </si>
  <si>
    <t>י"ט בטבת</t>
  </si>
  <si>
    <t>כ' בטבת</t>
  </si>
  <si>
    <t>כ"א בטבת</t>
  </si>
  <si>
    <t>כ"ב בטבת</t>
  </si>
  <si>
    <t>כ"ג בטבת</t>
  </si>
  <si>
    <t>כ"ד בטבת</t>
  </si>
  <si>
    <t>כ"ה בטבת</t>
  </si>
  <si>
    <t>כ"ו בטבת</t>
  </si>
  <si>
    <t>כ"ז בטבת</t>
  </si>
  <si>
    <t>כ"ח בטבת</t>
  </si>
  <si>
    <t>כ"ט בטבת</t>
  </si>
  <si>
    <t>א' בשבט</t>
  </si>
  <si>
    <t>ב' בשבט</t>
  </si>
  <si>
    <t>ג' בשבט</t>
  </si>
  <si>
    <t>ד' בשבט</t>
  </si>
  <si>
    <t>ה' בשבט</t>
  </si>
  <si>
    <t>ו' בשבט</t>
  </si>
  <si>
    <t>ז' בשבט</t>
  </si>
  <si>
    <t>ח' בשבט</t>
  </si>
  <si>
    <t>ט' בשבט</t>
  </si>
  <si>
    <t>י' בשבט</t>
  </si>
  <si>
    <t>י"א בשבט</t>
  </si>
  <si>
    <t>י"ב בשבט</t>
  </si>
  <si>
    <t>י"ג בשבט</t>
  </si>
  <si>
    <t>י"ד בשבט</t>
  </si>
  <si>
    <t>ט"ו בשבט</t>
  </si>
  <si>
    <t>ט"ז בשבט</t>
  </si>
  <si>
    <t>י"ז בשבט</t>
  </si>
  <si>
    <t>י"ח בשבט</t>
  </si>
  <si>
    <t>י"ט בשבט</t>
  </si>
  <si>
    <t>כ' בשבט</t>
  </si>
  <si>
    <t>כ"א בשבט</t>
  </si>
  <si>
    <t>כ"ב בשבט</t>
  </si>
  <si>
    <t>כ"ג בשבט</t>
  </si>
  <si>
    <t>כ"ד בשבט</t>
  </si>
  <si>
    <t>כ"ה בשבט</t>
  </si>
  <si>
    <t>כ"ו בשבט</t>
  </si>
  <si>
    <t>כ"ז בשבט</t>
  </si>
  <si>
    <t>כ"ח בשבט</t>
  </si>
  <si>
    <t>כ"ט בשבט</t>
  </si>
  <si>
    <t>ל' בשבט</t>
  </si>
  <si>
    <t>א' בניסן</t>
  </si>
  <si>
    <t>ב' בניסן</t>
  </si>
  <si>
    <t>ג' בניסן</t>
  </si>
  <si>
    <t>ד' בניסן</t>
  </si>
  <si>
    <t>ה' בניסן</t>
  </si>
  <si>
    <t>ו' בניסן</t>
  </si>
  <si>
    <t>ז' בניסן</t>
  </si>
  <si>
    <t>ח' בניסן</t>
  </si>
  <si>
    <t>ט' בניסן</t>
  </si>
  <si>
    <t>י' בניסן</t>
  </si>
  <si>
    <t>י"א בניסן</t>
  </si>
  <si>
    <t>י"ב בניסן</t>
  </si>
  <si>
    <t>י"ג בניסן</t>
  </si>
  <si>
    <t>ט"ו בניסן פסח</t>
  </si>
  <si>
    <t>י"ד בניסן פסח</t>
  </si>
  <si>
    <t>י"ט בניסן פסח</t>
  </si>
  <si>
    <t>ט"ז בניסן פסח</t>
  </si>
  <si>
    <t>י"ז בניסן פסח</t>
  </si>
  <si>
    <t>י"ח בניסן פסח</t>
  </si>
  <si>
    <t>כ' בניסן פסח</t>
  </si>
  <si>
    <t>כ"א בניסן פסח</t>
  </si>
  <si>
    <t>כ"ב בניסן אסרו חג</t>
  </si>
  <si>
    <t>כ"ג בניסן</t>
  </si>
  <si>
    <t>כ"ד בניסן</t>
  </si>
  <si>
    <t>כ"ה בניסן</t>
  </si>
  <si>
    <t>כ"ו בניסן</t>
  </si>
  <si>
    <t>שבת</t>
  </si>
  <si>
    <t>כ"ט בניסן</t>
  </si>
  <si>
    <t>ל' בניסן</t>
  </si>
  <si>
    <t>א' באייר</t>
  </si>
  <si>
    <t xml:space="preserve">ז' באייר </t>
  </si>
  <si>
    <t>ח' באייר</t>
  </si>
  <si>
    <t>ט' באייר</t>
  </si>
  <si>
    <t>י' באייר</t>
  </si>
  <si>
    <t>י"א באייר</t>
  </si>
  <si>
    <t>י"ב באייר</t>
  </si>
  <si>
    <t>י"ג באייר</t>
  </si>
  <si>
    <t>י"ד באייר</t>
  </si>
  <si>
    <t>ט"ו באייר</t>
  </si>
  <si>
    <t>ט"ז באייר</t>
  </si>
  <si>
    <t>י"ז באייר</t>
  </si>
  <si>
    <t>י"ט באייר</t>
  </si>
  <si>
    <t>כ' באייר</t>
  </si>
  <si>
    <t>כ"א באייר</t>
  </si>
  <si>
    <t>כ"ב באייר</t>
  </si>
  <si>
    <t>כ"ג באייר</t>
  </si>
  <si>
    <t>כ"ד באייר</t>
  </si>
  <si>
    <t>כ"ה באייר</t>
  </si>
  <si>
    <t>כ"ו באייר</t>
  </si>
  <si>
    <t>כ"ז באייר</t>
  </si>
  <si>
    <t>כ"ט באייר</t>
  </si>
  <si>
    <t>א' בסיון</t>
  </si>
  <si>
    <t>ב' בסיון</t>
  </si>
  <si>
    <t>ג' בסיון</t>
  </si>
  <si>
    <t>ד' בסיון</t>
  </si>
  <si>
    <t>ו' בסיון שבועות</t>
  </si>
  <si>
    <t>ז' בסיון</t>
  </si>
  <si>
    <t>ח' בסיון</t>
  </si>
  <si>
    <t>ט' בסיון</t>
  </si>
  <si>
    <t>י' בסיון</t>
  </si>
  <si>
    <t>י"א בסיון</t>
  </si>
  <si>
    <t>י"ב בסיון</t>
  </si>
  <si>
    <t>י"ג בסיון</t>
  </si>
  <si>
    <t>י"ד בסיון</t>
  </si>
  <si>
    <t>ט"ו בסיון</t>
  </si>
  <si>
    <t>ט"ז בסיון</t>
  </si>
  <si>
    <t>י"ז בסיון</t>
  </si>
  <si>
    <t>י"ח בסיון</t>
  </si>
  <si>
    <t>י"ט בסיון</t>
  </si>
  <si>
    <t>כ' בסיון</t>
  </si>
  <si>
    <t>כ"א בסיון</t>
  </si>
  <si>
    <t>כ"ב בסיון</t>
  </si>
  <si>
    <t>כ"ג בסיון</t>
  </si>
  <si>
    <t>כ"ד בסיון</t>
  </si>
  <si>
    <t>כ"ה בסיון</t>
  </si>
  <si>
    <t>כ"ו בסיון</t>
  </si>
  <si>
    <t>כ"ז בסיון</t>
  </si>
  <si>
    <t>כ"ח בסיון</t>
  </si>
  <si>
    <t>כ"ט בסיון</t>
  </si>
  <si>
    <t>ל' בסיון</t>
  </si>
  <si>
    <t>א' בתמוז</t>
  </si>
  <si>
    <t>ב' בתמוז</t>
  </si>
  <si>
    <t>ג' בתמוז</t>
  </si>
  <si>
    <t>ד' בתמוז</t>
  </si>
  <si>
    <t>ה' בתמוז</t>
  </si>
  <si>
    <t>ו' בתמוז</t>
  </si>
  <si>
    <t>ז' בתמוז</t>
  </si>
  <si>
    <t>ח' בתמוז</t>
  </si>
  <si>
    <t>ט' בתמוז</t>
  </si>
  <si>
    <t>י' בתמוז</t>
  </si>
  <si>
    <t>י"א בתמוז</t>
  </si>
  <si>
    <t>י"ב בתמוז</t>
  </si>
  <si>
    <t>י"ג בתמוז</t>
  </si>
  <si>
    <t>י"ד בתמוז</t>
  </si>
  <si>
    <t>ט"ו בתמוז</t>
  </si>
  <si>
    <t>ט"ז בתמוז</t>
  </si>
  <si>
    <t>י"ט בתמוז</t>
  </si>
  <si>
    <t>כ' בתמוז</t>
  </si>
  <si>
    <t>כ"א בתמוז</t>
  </si>
  <si>
    <t>כ"ב בתמוז</t>
  </si>
  <si>
    <t>כ"ג בתמוז</t>
  </si>
  <si>
    <t>כ"ד בתמוז</t>
  </si>
  <si>
    <t>כ"ה בתמוז</t>
  </si>
  <si>
    <t>כ"ו בתמוז</t>
  </si>
  <si>
    <t>כ"ח בתמוז</t>
  </si>
  <si>
    <t>כ"ט בתמוז</t>
  </si>
  <si>
    <t>כ"ז בתמוז</t>
  </si>
  <si>
    <t>א' באב</t>
  </si>
  <si>
    <t>ב' באב</t>
  </si>
  <si>
    <t>ג' באב</t>
  </si>
  <si>
    <t>ד' באב</t>
  </si>
  <si>
    <t>ה' באב</t>
  </si>
  <si>
    <t>ו' באב</t>
  </si>
  <si>
    <t>ז' באב</t>
  </si>
  <si>
    <t>י' באב</t>
  </si>
  <si>
    <t>צום ט' באב</t>
  </si>
  <si>
    <t>ח' באב ערב צום</t>
  </si>
  <si>
    <t>י"א באב</t>
  </si>
  <si>
    <t>י"ב באב</t>
  </si>
  <si>
    <t>י"ג באב</t>
  </si>
  <si>
    <t>י"ד באב</t>
  </si>
  <si>
    <t>ט"ו באב</t>
  </si>
  <si>
    <t>ט"ז באב</t>
  </si>
  <si>
    <t>י"ז באב</t>
  </si>
  <si>
    <t>י"ח באב</t>
  </si>
  <si>
    <t>י"ט באב</t>
  </si>
  <si>
    <t>כ' באב</t>
  </si>
  <si>
    <t>כ"א באב</t>
  </si>
  <si>
    <t>כ"ב באב</t>
  </si>
  <si>
    <t>כ"ג באב</t>
  </si>
  <si>
    <t>כ"ד באב</t>
  </si>
  <si>
    <t>י' בתשרי יוה"כ</t>
  </si>
  <si>
    <t>כ"ג בתשרי אסרוחג</t>
  </si>
  <si>
    <t>ג ' בכסלו</t>
  </si>
  <si>
    <t>ד ' בכסלו</t>
  </si>
  <si>
    <t>כ"ד בכסלו</t>
  </si>
  <si>
    <t>י' בטבת צום</t>
  </si>
  <si>
    <t>סמסטר א'</t>
  </si>
  <si>
    <t>1530-2031</t>
  </si>
  <si>
    <t>1530-2032</t>
  </si>
  <si>
    <t>0900-1401</t>
  </si>
  <si>
    <t>1000-1331</t>
  </si>
  <si>
    <t>0900-1402</t>
  </si>
  <si>
    <t>0900-1403</t>
  </si>
  <si>
    <t>1500-2001</t>
  </si>
  <si>
    <t>מועד ב' - פיננסית מתקדמת א' / בחינת ביניים 3</t>
  </si>
  <si>
    <t>א' באדר</t>
  </si>
  <si>
    <t>ב' באדר</t>
  </si>
  <si>
    <t>ג' באדר</t>
  </si>
  <si>
    <t>ד' באדר</t>
  </si>
  <si>
    <t>ה' באדר</t>
  </si>
  <si>
    <t>ו' באדר</t>
  </si>
  <si>
    <t>ז' באדר</t>
  </si>
  <si>
    <t>ח' באדר</t>
  </si>
  <si>
    <t>ט' באדר</t>
  </si>
  <si>
    <t>י' באדר</t>
  </si>
  <si>
    <t>י"א באדר</t>
  </si>
  <si>
    <t>י"ב באדר</t>
  </si>
  <si>
    <t xml:space="preserve">י"ג באדר תענית </t>
  </si>
  <si>
    <t>י"ד באדר  פורים</t>
  </si>
  <si>
    <t>ט"ו באדר  פורים</t>
  </si>
  <si>
    <t>ט"ז באדר</t>
  </si>
  <si>
    <t>י"ז באדר</t>
  </si>
  <si>
    <t>י"ח באדר</t>
  </si>
  <si>
    <t>י"ט באדר</t>
  </si>
  <si>
    <t>כ' באדר</t>
  </si>
  <si>
    <t>כ"א באדר</t>
  </si>
  <si>
    <t>כ"ב באדר</t>
  </si>
  <si>
    <t>כ"ג באדר</t>
  </si>
  <si>
    <t>כ"ד באדר</t>
  </si>
  <si>
    <t>כ"ה באדר</t>
  </si>
  <si>
    <t>כ"ו באדר</t>
  </si>
  <si>
    <t>כ"ז באדר</t>
  </si>
  <si>
    <t>כ"ח באדר</t>
  </si>
  <si>
    <t>כ"ט באדר</t>
  </si>
  <si>
    <t>כ"ז בניסן יום השואה</t>
  </si>
  <si>
    <t>כ"ח בניסן</t>
  </si>
  <si>
    <t>ב' באייר ערב יוה"זכ</t>
  </si>
  <si>
    <t>ג' באייר יום הזכרון</t>
  </si>
  <si>
    <t>ד' באייר יום העצמאות</t>
  </si>
  <si>
    <t>ה' באייר</t>
  </si>
  <si>
    <t>ו' באייר</t>
  </si>
  <si>
    <t>1530-2033</t>
  </si>
  <si>
    <t>י"ח באייר ל"ג בעומר</t>
  </si>
  <si>
    <t>כ"ח באייר יום ירושלים</t>
  </si>
  <si>
    <t>ה' בסיון</t>
  </si>
  <si>
    <t>י"ז בתמוז</t>
  </si>
  <si>
    <t>צום י"ז בתמוז (נדחה)</t>
  </si>
  <si>
    <t>ח' באב</t>
  </si>
  <si>
    <t>ט' באב</t>
  </si>
  <si>
    <t>צום ט' באב (נדחה)</t>
  </si>
  <si>
    <t>ג' בתשרי צום</t>
  </si>
  <si>
    <t>ד' בתשרי</t>
  </si>
  <si>
    <t>09:30-14:30</t>
  </si>
  <si>
    <t>09:00-14:00</t>
  </si>
  <si>
    <t>16:00-21:00</t>
  </si>
  <si>
    <t>14:30-19:30</t>
  </si>
  <si>
    <t>פיננסית - תרגול</t>
  </si>
  <si>
    <t>15:30-20:30</t>
  </si>
  <si>
    <t>19:45-21:15</t>
  </si>
  <si>
    <t>פיננסית - תיאוריה</t>
  </si>
  <si>
    <t>08:30-13:30</t>
  </si>
  <si>
    <t>15:00-18:15</t>
  </si>
  <si>
    <t>פיננסית - סוגיות</t>
  </si>
  <si>
    <t>מרצה</t>
  </si>
  <si>
    <t>בחינות</t>
  </si>
  <si>
    <t>פיננסית מתקדמת א- הרצאה</t>
  </si>
  <si>
    <t>פיננסית מתקדמת ב - הרצאה</t>
  </si>
  <si>
    <t>ביקורת מתקדמת א</t>
  </si>
  <si>
    <t>ביקורת מתקדמת ב</t>
  </si>
  <si>
    <t>15:30-21:00</t>
  </si>
  <si>
    <t>סדנת הכנה למועצה</t>
  </si>
  <si>
    <t xml:space="preserve">  </t>
  </si>
  <si>
    <t>אלי פאר</t>
  </si>
  <si>
    <t>ביקורת מממ</t>
  </si>
  <si>
    <t>ביקורת ענפים</t>
  </si>
  <si>
    <t>פרופ' פטל</t>
  </si>
  <si>
    <t>9:00-12:30</t>
  </si>
  <si>
    <t>מועד ב' - מיסים</t>
  </si>
  <si>
    <t>מועד ג' - מיסים</t>
  </si>
  <si>
    <t>מועד ג' - מערכות מידע ממוחשבות</t>
  </si>
  <si>
    <t>מועד א' - פיננסית מתקדמת א' / בחינת ביניים 1</t>
  </si>
  <si>
    <t>מועד ב' - פיננסית מתקדמת א' / בחינת ביניים 1</t>
  </si>
  <si>
    <t>מועד א' - ביקורת מתקדמת א'/בחינת ביניים</t>
  </si>
  <si>
    <t>מועד ב' - ביקורת מתקדמת א'/בחינת ביניים</t>
  </si>
  <si>
    <t>10:00-18:30</t>
  </si>
  <si>
    <t>מועד א' - פיננסית מתקדמת א' / בחינת ביניים 2</t>
  </si>
  <si>
    <t>מועד ב' - פיננסית מתקדמת א' / בחינת ביניים 2</t>
  </si>
  <si>
    <t>מועד א' פיננסית מתקדמת א'</t>
  </si>
  <si>
    <t>מועד א' ביקורת מתקדמת א'</t>
  </si>
  <si>
    <t>10:00-17:00</t>
  </si>
  <si>
    <t>מועד ב' - פיננסית מתקדמת א'</t>
  </si>
  <si>
    <t>מועד ב' - ביקורת מתקדמת א'</t>
  </si>
  <si>
    <t>מועד ג' - פיננסית מתקדמת א'</t>
  </si>
  <si>
    <t>מועד ג' - ביקורת מתקדמת א'</t>
  </si>
  <si>
    <t>מועד א' - פיננסית מתקדמת ב'</t>
  </si>
  <si>
    <t>מועד א' - ביקורת מתקדמת ב'</t>
  </si>
  <si>
    <t>מועד ב' - פיננסית מתקדמת ב'</t>
  </si>
  <si>
    <t>מועד ב' - ביקורת מתקדמת ב'</t>
  </si>
  <si>
    <t>מועד ג' - פיננסית מתקדמת ב'</t>
  </si>
  <si>
    <t>מועד ג' - ביקורת מתקדמת ב'</t>
  </si>
  <si>
    <t>פיננסית א - תרגול</t>
  </si>
  <si>
    <t>שעות הבחינה</t>
  </si>
  <si>
    <t>ציון</t>
  </si>
  <si>
    <t>18:30-21:00</t>
  </si>
  <si>
    <t>יהודה בר</t>
  </si>
  <si>
    <t>15:30-21:15</t>
  </si>
  <si>
    <t>ליבי הלפרין</t>
  </si>
  <si>
    <t>09:00-13:00</t>
  </si>
  <si>
    <t>מיכל זילברשטיין</t>
  </si>
  <si>
    <t>14:00-19:00</t>
  </si>
  <si>
    <t>מס שבח</t>
  </si>
  <si>
    <t>אילן לוי</t>
  </si>
  <si>
    <t>09:00-14:30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</si>
</sst>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0"/>
      <name val="Arial"/>
      <family val="2"/>
    </font>
    <font>
      <sz val="10"/>
      <color indexed="2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57"/>
      <name val="Arial"/>
      <family val="2"/>
    </font>
    <font>
      <sz val="11"/>
      <color indexed="57"/>
      <name val="Arial"/>
      <family val="2"/>
    </font>
    <font>
      <sz val="7"/>
      <color indexed="57"/>
      <name val="Arial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1"/>
      <color indexed="13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sz val="11"/>
      <color theme="7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5" tint="-0.24997000396251678"/>
      <name val="Calibri"/>
      <family val="2"/>
    </font>
    <font>
      <sz val="10"/>
      <color theme="7" tint="-0.24997000396251678"/>
      <name val="Calibri"/>
      <family val="2"/>
    </font>
    <font>
      <sz val="10"/>
      <name val="Calibri"/>
      <family val="2"/>
    </font>
    <font>
      <sz val="10"/>
      <color rgb="FFFFFFCC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7"/>
      <color theme="6" tint="-0.24997000396251678"/>
      <name val="Calibri"/>
      <family val="2"/>
    </font>
    <font>
      <sz val="11"/>
      <color theme="5" tint="-0.24997000396251678"/>
      <name val="Calibri"/>
      <family val="2"/>
    </font>
    <font>
      <sz val="11"/>
      <color theme="8" tint="-0.24997000396251678"/>
      <name val="Calibri"/>
      <family val="2"/>
    </font>
    <font>
      <sz val="10"/>
      <color theme="8" tint="-0.24997000396251678"/>
      <name val="Calibri"/>
      <family val="2"/>
    </font>
    <font>
      <sz val="11"/>
      <color rgb="FFFFFF00"/>
      <name val="Calibri"/>
      <family val="2"/>
    </font>
    <font>
      <sz val="10"/>
      <color rgb="FFFFFF00"/>
      <name val="Calibri"/>
      <family val="2"/>
    </font>
    <font>
      <sz val="9"/>
      <name val="Calibri"/>
      <family val="2"/>
    </font>
    <font>
      <sz val="11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60B8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BE140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0E4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60FA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41" fontId="0" fillId="0" borderId="0" applyFont="0" applyFill="0" applyBorder="0" applyAlignment="0" applyProtection="0"/>
    <xf numFmtId="0" fontId="55" fillId="30" borderId="2" applyNumberFormat="0" applyAlignment="0" applyProtection="0"/>
    <xf numFmtId="0" fontId="56" fillId="31" borderId="0" applyNumberFormat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3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 wrapText="1" readingOrder="2"/>
    </xf>
    <xf numFmtId="14" fontId="60" fillId="0" borderId="10" xfId="0" applyNumberFormat="1" applyFont="1" applyBorder="1" applyAlignment="1">
      <alignment horizontal="right" vertical="center" readingOrder="2"/>
    </xf>
    <xf numFmtId="0" fontId="6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62" fillId="33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62" fillId="35" borderId="10" xfId="0" applyFont="1" applyFill="1" applyBorder="1" applyAlignment="1">
      <alignment horizontal="right" vertical="center"/>
    </xf>
    <xf numFmtId="0" fontId="62" fillId="36" borderId="10" xfId="0" applyFont="1" applyFill="1" applyBorder="1" applyAlignment="1">
      <alignment horizontal="right" vertical="center"/>
    </xf>
    <xf numFmtId="0" fontId="62" fillId="37" borderId="10" xfId="0" applyFont="1" applyFill="1" applyBorder="1" applyAlignment="1">
      <alignment horizontal="right" vertical="center"/>
    </xf>
    <xf numFmtId="14" fontId="63" fillId="0" borderId="10" xfId="0" applyNumberFormat="1" applyFont="1" applyBorder="1" applyAlignment="1">
      <alignment horizontal="right" vertical="center" readingOrder="2"/>
    </xf>
    <xf numFmtId="14" fontId="64" fillId="0" borderId="10" xfId="0" applyNumberFormat="1" applyFont="1" applyBorder="1" applyAlignment="1">
      <alignment horizontal="right" vertical="center"/>
    </xf>
    <xf numFmtId="0" fontId="0" fillId="9" borderId="10" xfId="0" applyFont="1" applyFill="1" applyBorder="1" applyAlignment="1">
      <alignment horizontal="center" vertical="center"/>
    </xf>
    <xf numFmtId="0" fontId="59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right" vertical="center"/>
    </xf>
    <xf numFmtId="0" fontId="61" fillId="9" borderId="10" xfId="0" applyFont="1" applyFill="1" applyBorder="1" applyAlignment="1">
      <alignment horizontal="right" vertical="center"/>
    </xf>
    <xf numFmtId="0" fontId="65" fillId="9" borderId="10" xfId="0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14" fontId="65" fillId="0" borderId="10" xfId="0" applyNumberFormat="1" applyFont="1" applyBorder="1" applyAlignment="1">
      <alignment horizontal="right" vertical="center" readingOrder="2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 readingOrder="2"/>
    </xf>
    <xf numFmtId="0" fontId="65" fillId="0" borderId="10" xfId="0" applyFont="1" applyBorder="1" applyAlignment="1">
      <alignment horizontal="right" vertical="center" wrapText="1" readingOrder="2"/>
    </xf>
    <xf numFmtId="14" fontId="64" fillId="0" borderId="10" xfId="0" applyNumberFormat="1" applyFont="1" applyBorder="1" applyAlignment="1">
      <alignment horizontal="right" vertical="center" readingOrder="2"/>
    </xf>
    <xf numFmtId="0" fontId="59" fillId="9" borderId="10" xfId="0" applyFont="1" applyFill="1" applyBorder="1" applyAlignment="1">
      <alignment horizontal="right" vertical="center"/>
    </xf>
    <xf numFmtId="0" fontId="65" fillId="0" borderId="10" xfId="0" applyFont="1" applyBorder="1" applyAlignment="1">
      <alignment vertical="center" wrapText="1" readingOrder="2"/>
    </xf>
    <xf numFmtId="0" fontId="65" fillId="9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9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59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right" vertical="center" wrapText="1"/>
    </xf>
    <xf numFmtId="0" fontId="65" fillId="38" borderId="11" xfId="0" applyFont="1" applyFill="1" applyBorder="1" applyAlignment="1">
      <alignment horizontal="center" vertical="center" wrapText="1"/>
    </xf>
    <xf numFmtId="0" fontId="65" fillId="38" borderId="11" xfId="0" applyFont="1" applyFill="1" applyBorder="1" applyAlignment="1">
      <alignment horizontal="right" vertical="center" wrapText="1"/>
    </xf>
    <xf numFmtId="0" fontId="59" fillId="7" borderId="11" xfId="0" applyFont="1" applyFill="1" applyBorder="1" applyAlignment="1">
      <alignment horizontal="right" vertical="center" wrapText="1"/>
    </xf>
    <xf numFmtId="0" fontId="0" fillId="7" borderId="11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 wrapText="1"/>
    </xf>
    <xf numFmtId="0" fontId="65" fillId="7" borderId="11" xfId="0" applyFont="1" applyFill="1" applyBorder="1" applyAlignment="1">
      <alignment horizontal="right" vertical="center" wrapText="1"/>
    </xf>
    <xf numFmtId="14" fontId="0" fillId="5" borderId="11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0" fontId="59" fillId="5" borderId="11" xfId="0" applyFont="1" applyFill="1" applyBorder="1" applyAlignment="1">
      <alignment horizontal="right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 readingOrder="2"/>
    </xf>
    <xf numFmtId="0" fontId="61" fillId="0" borderId="11" xfId="0" applyFont="1" applyBorder="1" applyAlignment="1">
      <alignment horizontal="center" vertical="center" wrapText="1" readingOrder="2"/>
    </xf>
    <xf numFmtId="0" fontId="61" fillId="0" borderId="11" xfId="0" applyFont="1" applyFill="1" applyBorder="1" applyAlignment="1">
      <alignment vertical="center"/>
    </xf>
    <xf numFmtId="0" fontId="65" fillId="0" borderId="11" xfId="0" applyFont="1" applyBorder="1" applyAlignment="1">
      <alignment horizontal="center" vertical="center" wrapText="1" readingOrder="2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textRotation="180" wrapText="1"/>
    </xf>
    <xf numFmtId="14" fontId="0" fillId="0" borderId="11" xfId="0" applyNumberFormat="1" applyFont="1" applyFill="1" applyBorder="1" applyAlignment="1">
      <alignment horizontal="center" vertical="center"/>
    </xf>
    <xf numFmtId="14" fontId="67" fillId="0" borderId="11" xfId="0" applyNumberFormat="1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vertical="center"/>
    </xf>
    <xf numFmtId="14" fontId="0" fillId="39" borderId="11" xfId="0" applyNumberFormat="1" applyFont="1" applyFill="1" applyBorder="1" applyAlignment="1">
      <alignment horizontal="center" vertical="center"/>
    </xf>
    <xf numFmtId="14" fontId="61" fillId="39" borderId="11" xfId="0" applyNumberFormat="1" applyFont="1" applyFill="1" applyBorder="1" applyAlignment="1">
      <alignment horizontal="center" vertical="center"/>
    </xf>
    <xf numFmtId="14" fontId="61" fillId="39" borderId="11" xfId="0" applyNumberFormat="1" applyFont="1" applyFill="1" applyBorder="1" applyAlignment="1">
      <alignment horizontal="right" vertical="center"/>
    </xf>
    <xf numFmtId="14" fontId="0" fillId="7" borderId="11" xfId="0" applyNumberFormat="1" applyFont="1" applyFill="1" applyBorder="1" applyAlignment="1">
      <alignment horizontal="right" vertical="center"/>
    </xf>
    <xf numFmtId="14" fontId="59" fillId="39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wrapText="1" readingOrder="2"/>
    </xf>
    <xf numFmtId="0" fontId="69" fillId="0" borderId="11" xfId="0" applyFont="1" applyBorder="1" applyAlignment="1">
      <alignment horizontal="right" vertical="center" wrapText="1" readingOrder="2"/>
    </xf>
    <xf numFmtId="0" fontId="70" fillId="0" borderId="11" xfId="0" applyFont="1" applyBorder="1" applyAlignment="1">
      <alignment horizontal="left" vertical="center" wrapText="1" readingOrder="2"/>
    </xf>
    <xf numFmtId="0" fontId="0" fillId="7" borderId="11" xfId="0" applyFont="1" applyFill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0" fontId="71" fillId="0" borderId="11" xfId="0" applyFont="1" applyBorder="1" applyAlignment="1">
      <alignment horizontal="right" vertical="center" wrapText="1" readingOrder="2"/>
    </xf>
    <xf numFmtId="0" fontId="0" fillId="5" borderId="11" xfId="0" applyFont="1" applyFill="1" applyBorder="1" applyAlignment="1">
      <alignment horizontal="right" vertical="center"/>
    </xf>
    <xf numFmtId="14" fontId="72" fillId="0" borderId="11" xfId="0" applyNumberFormat="1" applyFont="1" applyBorder="1" applyAlignment="1">
      <alignment horizontal="right" vertical="center" readingOrder="2"/>
    </xf>
    <xf numFmtId="0" fontId="7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40" borderId="11" xfId="0" applyFont="1" applyFill="1" applyBorder="1" applyAlignment="1">
      <alignment horizontal="right" vertical="center"/>
    </xf>
    <xf numFmtId="0" fontId="59" fillId="4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right" vertical="center" wrapText="1" readingOrder="2"/>
    </xf>
    <xf numFmtId="0" fontId="65" fillId="0" borderId="11" xfId="0" applyFont="1" applyBorder="1" applyAlignment="1">
      <alignment horizontal="right" vertical="center"/>
    </xf>
    <xf numFmtId="0" fontId="65" fillId="40" borderId="11" xfId="0" applyFont="1" applyFill="1" applyBorder="1" applyAlignment="1">
      <alignment horizontal="right" vertical="center"/>
    </xf>
    <xf numFmtId="0" fontId="0" fillId="9" borderId="11" xfId="0" applyFont="1" applyFill="1" applyBorder="1" applyAlignment="1">
      <alignment vertical="center"/>
    </xf>
    <xf numFmtId="0" fontId="67" fillId="9" borderId="11" xfId="0" applyFont="1" applyFill="1" applyBorder="1" applyAlignment="1">
      <alignment vertical="center"/>
    </xf>
    <xf numFmtId="0" fontId="0" fillId="9" borderId="11" xfId="0" applyFont="1" applyFill="1" applyBorder="1" applyAlignment="1">
      <alignment horizontal="center" vertical="center"/>
    </xf>
    <xf numFmtId="0" fontId="59" fillId="9" borderId="11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right" vertical="center"/>
    </xf>
    <xf numFmtId="0" fontId="61" fillId="9" borderId="11" xfId="0" applyFont="1" applyFill="1" applyBorder="1" applyAlignment="1">
      <alignment horizontal="center" vertical="center"/>
    </xf>
    <xf numFmtId="0" fontId="61" fillId="9" borderId="11" xfId="0" applyFont="1" applyFill="1" applyBorder="1" applyAlignment="1">
      <alignment horizontal="right" vertical="center"/>
    </xf>
    <xf numFmtId="0" fontId="65" fillId="9" borderId="11" xfId="0" applyFont="1" applyFill="1" applyBorder="1" applyAlignment="1">
      <alignment horizontal="right" vertical="center"/>
    </xf>
    <xf numFmtId="0" fontId="0" fillId="9" borderId="11" xfId="0" applyFill="1" applyBorder="1" applyAlignment="1">
      <alignment/>
    </xf>
    <xf numFmtId="0" fontId="59" fillId="0" borderId="11" xfId="0" applyNumberFormat="1" applyFont="1" applyBorder="1" applyAlignment="1">
      <alignment horizontal="center" vertical="center" readingOrder="2"/>
    </xf>
    <xf numFmtId="0" fontId="63" fillId="0" borderId="11" xfId="0" applyFont="1" applyBorder="1" applyAlignment="1">
      <alignment vertical="center"/>
    </xf>
    <xf numFmtId="14" fontId="65" fillId="0" borderId="11" xfId="0" applyNumberFormat="1" applyFont="1" applyBorder="1" applyAlignment="1">
      <alignment horizontal="right" vertical="center" readingOrder="2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vertical="center" wrapText="1" readingOrder="2"/>
    </xf>
    <xf numFmtId="0" fontId="67" fillId="39" borderId="11" xfId="0" applyFont="1" applyFill="1" applyBorder="1" applyAlignment="1">
      <alignment vertical="center"/>
    </xf>
    <xf numFmtId="0" fontId="70" fillId="0" borderId="11" xfId="0" applyFont="1" applyBorder="1" applyAlignment="1">
      <alignment horizontal="center" vertical="center" wrapText="1" readingOrder="2"/>
    </xf>
    <xf numFmtId="0" fontId="60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7" fillId="39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right" vertical="center" wrapText="1" readingOrder="2"/>
    </xf>
    <xf numFmtId="0" fontId="0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4" fontId="63" fillId="0" borderId="11" xfId="0" applyNumberFormat="1" applyFont="1" applyBorder="1" applyAlignment="1">
      <alignment horizontal="right" vertical="center" readingOrder="2"/>
    </xf>
    <xf numFmtId="0" fontId="65" fillId="0" borderId="11" xfId="0" applyFont="1" applyBorder="1" applyAlignment="1">
      <alignment vertical="center"/>
    </xf>
    <xf numFmtId="0" fontId="67" fillId="9" borderId="11" xfId="0" applyFont="1" applyFill="1" applyBorder="1" applyAlignment="1">
      <alignment horizontal="center" vertical="center"/>
    </xf>
    <xf numFmtId="0" fontId="65" fillId="9" borderId="11" xfId="0" applyFont="1" applyFill="1" applyBorder="1" applyAlignment="1">
      <alignment vertical="center"/>
    </xf>
    <xf numFmtId="14" fontId="60" fillId="0" borderId="11" xfId="0" applyNumberFormat="1" applyFont="1" applyBorder="1" applyAlignment="1">
      <alignment horizontal="right" vertical="center" readingOrder="2"/>
    </xf>
    <xf numFmtId="0" fontId="59" fillId="0" borderId="11" xfId="0" applyFont="1" applyBorder="1" applyAlignment="1">
      <alignment vertical="center"/>
    </xf>
    <xf numFmtId="0" fontId="59" fillId="9" borderId="11" xfId="0" applyFont="1" applyFill="1" applyBorder="1" applyAlignment="1">
      <alignment vertical="center"/>
    </xf>
    <xf numFmtId="0" fontId="59" fillId="0" borderId="11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73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right" vertical="center"/>
    </xf>
    <xf numFmtId="0" fontId="59" fillId="9" borderId="11" xfId="0" applyFont="1" applyFill="1" applyBorder="1" applyAlignment="1">
      <alignment horizontal="right" vertical="center"/>
    </xf>
    <xf numFmtId="0" fontId="75" fillId="38" borderId="11" xfId="0" applyFont="1" applyFill="1" applyBorder="1" applyAlignment="1">
      <alignment vertical="center"/>
    </xf>
    <xf numFmtId="0" fontId="75" fillId="16" borderId="11" xfId="0" applyFont="1" applyFill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 readingOrder="2"/>
    </xf>
    <xf numFmtId="14" fontId="75" fillId="0" borderId="11" xfId="0" applyNumberFormat="1" applyFont="1" applyBorder="1" applyAlignment="1">
      <alignment horizontal="right" vertical="center" readingOrder="2"/>
    </xf>
    <xf numFmtId="0" fontId="76" fillId="0" borderId="11" xfId="0" applyFont="1" applyBorder="1" applyAlignment="1">
      <alignment horizontal="right" vertical="center"/>
    </xf>
    <xf numFmtId="0" fontId="75" fillId="7" borderId="11" xfId="0" applyFont="1" applyFill="1" applyBorder="1" applyAlignment="1">
      <alignment horizontal="right" vertical="center"/>
    </xf>
    <xf numFmtId="0" fontId="75" fillId="5" borderId="11" xfId="0" applyFont="1" applyFill="1" applyBorder="1" applyAlignment="1">
      <alignment horizontal="right" vertical="center"/>
    </xf>
    <xf numFmtId="0" fontId="75" fillId="38" borderId="11" xfId="0" applyFont="1" applyFill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14" fontId="76" fillId="0" borderId="11" xfId="0" applyNumberFormat="1" applyFont="1" applyBorder="1" applyAlignment="1">
      <alignment horizontal="right" vertical="center" readingOrder="2"/>
    </xf>
    <xf numFmtId="0" fontId="65" fillId="4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vertical="center"/>
    </xf>
    <xf numFmtId="0" fontId="65" fillId="0" borderId="11" xfId="0" applyFont="1" applyFill="1" applyBorder="1" applyAlignment="1">
      <alignment horizontal="right" vertical="center"/>
    </xf>
    <xf numFmtId="0" fontId="65" fillId="9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right" vertical="center"/>
    </xf>
    <xf numFmtId="14" fontId="0" fillId="16" borderId="11" xfId="0" applyNumberFormat="1" applyFont="1" applyFill="1" applyBorder="1" applyAlignment="1">
      <alignment vertical="center"/>
    </xf>
    <xf numFmtId="14" fontId="0" fillId="16" borderId="11" xfId="0" applyNumberFormat="1" applyFont="1" applyFill="1" applyBorder="1" applyAlignment="1">
      <alignment horizontal="center" vertical="center"/>
    </xf>
    <xf numFmtId="14" fontId="59" fillId="16" borderId="11" xfId="0" applyNumberFormat="1" applyFont="1" applyFill="1" applyBorder="1" applyAlignment="1">
      <alignment horizontal="center" vertical="center"/>
    </xf>
    <xf numFmtId="0" fontId="0" fillId="16" borderId="11" xfId="0" applyFill="1" applyBorder="1" applyAlignment="1">
      <alignment/>
    </xf>
    <xf numFmtId="0" fontId="60" fillId="38" borderId="11" xfId="0" applyFont="1" applyFill="1" applyBorder="1" applyAlignment="1">
      <alignment vertical="center"/>
    </xf>
    <xf numFmtId="0" fontId="0" fillId="16" borderId="11" xfId="0" applyFont="1" applyFill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right" vertical="center"/>
    </xf>
    <xf numFmtId="0" fontId="60" fillId="7" borderId="11" xfId="0" applyFont="1" applyFill="1" applyBorder="1" applyAlignment="1">
      <alignment horizontal="right" vertical="center"/>
    </xf>
    <xf numFmtId="0" fontId="60" fillId="5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73" fillId="38" borderId="11" xfId="0" applyFont="1" applyFill="1" applyBorder="1" applyAlignment="1">
      <alignment horizontal="center" vertical="center"/>
    </xf>
    <xf numFmtId="0" fontId="73" fillId="7" borderId="11" xfId="0" applyFont="1" applyFill="1" applyBorder="1" applyAlignment="1">
      <alignment horizontal="right" vertical="center"/>
    </xf>
    <xf numFmtId="0" fontId="73" fillId="5" borderId="11" xfId="0" applyFont="1" applyFill="1" applyBorder="1" applyAlignment="1">
      <alignment horizontal="right" vertical="center"/>
    </xf>
    <xf numFmtId="14" fontId="61" fillId="0" borderId="11" xfId="0" applyNumberFormat="1" applyFont="1" applyBorder="1" applyAlignment="1">
      <alignment horizontal="right" vertical="center"/>
    </xf>
    <xf numFmtId="0" fontId="61" fillId="40" borderId="11" xfId="0" applyFont="1" applyFill="1" applyBorder="1" applyAlignment="1">
      <alignment horizontal="center" vertical="center"/>
    </xf>
    <xf numFmtId="0" fontId="74" fillId="40" borderId="11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right" vertical="center"/>
    </xf>
    <xf numFmtId="14" fontId="61" fillId="40" borderId="11" xfId="0" applyNumberFormat="1" applyFont="1" applyFill="1" applyBorder="1" applyAlignment="1">
      <alignment horizontal="right" vertical="center"/>
    </xf>
    <xf numFmtId="14" fontId="65" fillId="40" borderId="11" xfId="0" applyNumberFormat="1" applyFont="1" applyFill="1" applyBorder="1" applyAlignment="1">
      <alignment horizontal="right" vertical="center" readingOrder="2"/>
    </xf>
    <xf numFmtId="0" fontId="60" fillId="9" borderId="11" xfId="0" applyFont="1" applyFill="1" applyBorder="1" applyAlignment="1">
      <alignment vertical="center"/>
    </xf>
    <xf numFmtId="0" fontId="73" fillId="9" borderId="11" xfId="0" applyFont="1" applyFill="1" applyBorder="1" applyAlignment="1">
      <alignment horizontal="right" vertical="center"/>
    </xf>
    <xf numFmtId="0" fontId="73" fillId="9" borderId="11" xfId="0" applyFont="1" applyFill="1" applyBorder="1" applyAlignment="1">
      <alignment horizontal="center" vertical="center"/>
    </xf>
    <xf numFmtId="0" fontId="74" fillId="9" borderId="11" xfId="0" applyFont="1" applyFill="1" applyBorder="1" applyAlignment="1">
      <alignment horizontal="center" vertical="center"/>
    </xf>
    <xf numFmtId="0" fontId="59" fillId="9" borderId="11" xfId="0" applyNumberFormat="1" applyFont="1" applyFill="1" applyBorder="1" applyAlignment="1">
      <alignment horizontal="center" vertical="center" readingOrder="2"/>
    </xf>
    <xf numFmtId="14" fontId="72" fillId="9" borderId="11" xfId="0" applyNumberFormat="1" applyFont="1" applyFill="1" applyBorder="1" applyAlignment="1">
      <alignment horizontal="right" vertical="center" readingOrder="2"/>
    </xf>
    <xf numFmtId="0" fontId="72" fillId="9" borderId="11" xfId="0" applyFont="1" applyFill="1" applyBorder="1" applyAlignment="1">
      <alignment horizontal="center" vertical="center"/>
    </xf>
    <xf numFmtId="0" fontId="63" fillId="9" borderId="11" xfId="0" applyFont="1" applyFill="1" applyBorder="1" applyAlignment="1">
      <alignment horizontal="right" vertical="center"/>
    </xf>
    <xf numFmtId="0" fontId="60" fillId="9" borderId="11" xfId="0" applyFont="1" applyFill="1" applyBorder="1" applyAlignment="1">
      <alignment horizontal="right" vertical="center"/>
    </xf>
    <xf numFmtId="0" fontId="74" fillId="9" borderId="11" xfId="0" applyFont="1" applyFill="1" applyBorder="1" applyAlignment="1">
      <alignment horizontal="right" vertical="center"/>
    </xf>
    <xf numFmtId="14" fontId="60" fillId="9" borderId="11" xfId="0" applyNumberFormat="1" applyFont="1" applyFill="1" applyBorder="1" applyAlignment="1">
      <alignment horizontal="right" vertical="center" readingOrder="2"/>
    </xf>
    <xf numFmtId="0" fontId="60" fillId="9" borderId="11" xfId="0" applyFont="1" applyFill="1" applyBorder="1" applyAlignment="1">
      <alignment horizontal="center" vertical="center"/>
    </xf>
    <xf numFmtId="0" fontId="64" fillId="9" borderId="11" xfId="0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vertical="center"/>
    </xf>
    <xf numFmtId="0" fontId="0" fillId="41" borderId="11" xfId="0" applyFont="1" applyFill="1" applyBorder="1" applyAlignment="1">
      <alignment vertical="center"/>
    </xf>
    <xf numFmtId="0" fontId="67" fillId="41" borderId="11" xfId="0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/>
    </xf>
    <xf numFmtId="0" fontId="59" fillId="41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right" vertical="center"/>
    </xf>
    <xf numFmtId="0" fontId="61" fillId="41" borderId="11" xfId="0" applyFont="1" applyFill="1" applyBorder="1" applyAlignment="1">
      <alignment vertical="center"/>
    </xf>
    <xf numFmtId="0" fontId="61" fillId="41" borderId="11" xfId="0" applyFont="1" applyFill="1" applyBorder="1" applyAlignment="1">
      <alignment horizontal="right" vertical="center"/>
    </xf>
    <xf numFmtId="14" fontId="73" fillId="0" borderId="11" xfId="0" applyNumberFormat="1" applyFont="1" applyBorder="1" applyAlignment="1">
      <alignment horizontal="right" vertical="center"/>
    </xf>
    <xf numFmtId="14" fontId="72" fillId="40" borderId="11" xfId="0" applyNumberFormat="1" applyFont="1" applyFill="1" applyBorder="1" applyAlignment="1">
      <alignment horizontal="right" vertical="center" readingOrder="2"/>
    </xf>
    <xf numFmtId="0" fontId="0" fillId="40" borderId="11" xfId="0" applyFont="1" applyFill="1" applyBorder="1" applyAlignment="1">
      <alignment horizontal="center" vertical="center"/>
    </xf>
    <xf numFmtId="0" fontId="61" fillId="9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right" vertical="center"/>
    </xf>
    <xf numFmtId="0" fontId="43" fillId="40" borderId="11" xfId="0" applyFont="1" applyFill="1" applyBorder="1" applyAlignment="1">
      <alignment horizontal="center" vertical="center"/>
    </xf>
    <xf numFmtId="0" fontId="43" fillId="40" borderId="11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 vertical="center"/>
    </xf>
    <xf numFmtId="0" fontId="77" fillId="39" borderId="11" xfId="0" applyFont="1" applyFill="1" applyBorder="1" applyAlignment="1">
      <alignment vertical="center"/>
    </xf>
    <xf numFmtId="0" fontId="77" fillId="39" borderId="11" xfId="0" applyFont="1" applyFill="1" applyBorder="1" applyAlignment="1">
      <alignment horizontal="center" vertical="center"/>
    </xf>
    <xf numFmtId="14" fontId="73" fillId="40" borderId="11" xfId="0" applyNumberFormat="1" applyFont="1" applyFill="1" applyBorder="1" applyAlignment="1">
      <alignment horizontal="right" vertical="center"/>
    </xf>
    <xf numFmtId="0" fontId="73" fillId="40" borderId="11" xfId="0" applyFont="1" applyFill="1" applyBorder="1" applyAlignment="1">
      <alignment horizontal="right" vertical="center"/>
    </xf>
    <xf numFmtId="14" fontId="0" fillId="0" borderId="11" xfId="0" applyNumberFormat="1" applyFont="1" applyBorder="1" applyAlignment="1">
      <alignment horizontal="right" vertical="center"/>
    </xf>
    <xf numFmtId="0" fontId="73" fillId="0" borderId="11" xfId="0" applyFont="1" applyBorder="1" applyAlignment="1">
      <alignment vertical="center"/>
    </xf>
    <xf numFmtId="0" fontId="43" fillId="42" borderId="11" xfId="0" applyFont="1" applyFill="1" applyBorder="1" applyAlignment="1">
      <alignment horizontal="right" vertical="center"/>
    </xf>
    <xf numFmtId="0" fontId="43" fillId="42" borderId="11" xfId="0" applyFont="1" applyFill="1" applyBorder="1" applyAlignment="1">
      <alignment vertical="center"/>
    </xf>
    <xf numFmtId="0" fontId="62" fillId="42" borderId="11" xfId="0" applyFont="1" applyFill="1" applyBorder="1" applyAlignment="1">
      <alignment vertical="center"/>
    </xf>
    <xf numFmtId="0" fontId="43" fillId="42" borderId="11" xfId="0" applyFont="1" applyFill="1" applyBorder="1" applyAlignment="1">
      <alignment horizontal="center" vertical="center"/>
    </xf>
    <xf numFmtId="0" fontId="62" fillId="42" borderId="11" xfId="0" applyFont="1" applyFill="1" applyBorder="1" applyAlignment="1">
      <alignment horizontal="right" vertical="center"/>
    </xf>
    <xf numFmtId="0" fontId="61" fillId="0" borderId="11" xfId="0" applyFont="1" applyBorder="1" applyAlignment="1">
      <alignment/>
    </xf>
    <xf numFmtId="0" fontId="73" fillId="40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65" fillId="43" borderId="11" xfId="0" applyFont="1" applyFill="1" applyBorder="1" applyAlignment="1">
      <alignment horizontal="right" vertical="center"/>
    </xf>
    <xf numFmtId="0" fontId="0" fillId="43" borderId="11" xfId="0" applyFont="1" applyFill="1" applyBorder="1" applyAlignment="1">
      <alignment horizontal="right" vertical="center"/>
    </xf>
    <xf numFmtId="0" fontId="0" fillId="43" borderId="11" xfId="0" applyFont="1" applyFill="1" applyBorder="1" applyAlignment="1">
      <alignment vertical="center"/>
    </xf>
    <xf numFmtId="0" fontId="61" fillId="43" borderId="11" xfId="0" applyFont="1" applyFill="1" applyBorder="1" applyAlignment="1">
      <alignment horizontal="right" vertical="center"/>
    </xf>
    <xf numFmtId="0" fontId="43" fillId="18" borderId="11" xfId="0" applyFont="1" applyFill="1" applyBorder="1" applyAlignment="1">
      <alignment horizontal="right" vertical="center"/>
    </xf>
    <xf numFmtId="0" fontId="43" fillId="18" borderId="11" xfId="0" applyFont="1" applyFill="1" applyBorder="1" applyAlignment="1">
      <alignment vertical="center"/>
    </xf>
    <xf numFmtId="0" fontId="62" fillId="18" borderId="11" xfId="0" applyFont="1" applyFill="1" applyBorder="1" applyAlignment="1">
      <alignment vertical="center"/>
    </xf>
    <xf numFmtId="0" fontId="43" fillId="18" borderId="11" xfId="0" applyFont="1" applyFill="1" applyBorder="1" applyAlignment="1">
      <alignment horizontal="center" vertical="center"/>
    </xf>
    <xf numFmtId="0" fontId="62" fillId="18" borderId="11" xfId="0" applyFont="1" applyFill="1" applyBorder="1" applyAlignment="1">
      <alignment horizontal="right" vertical="center"/>
    </xf>
    <xf numFmtId="0" fontId="78" fillId="38" borderId="11" xfId="0" applyFont="1" applyFill="1" applyBorder="1" applyAlignment="1">
      <alignment vertical="center"/>
    </xf>
    <xf numFmtId="0" fontId="78" fillId="7" borderId="11" xfId="0" applyFont="1" applyFill="1" applyBorder="1" applyAlignment="1">
      <alignment horizontal="right" vertical="center"/>
    </xf>
    <xf numFmtId="0" fontId="78" fillId="0" borderId="11" xfId="0" applyFont="1" applyBorder="1" applyAlignment="1">
      <alignment horizontal="right" vertical="center"/>
    </xf>
    <xf numFmtId="0" fontId="78" fillId="0" borderId="11" xfId="0" applyFont="1" applyBorder="1" applyAlignment="1">
      <alignment vertical="center"/>
    </xf>
    <xf numFmtId="0" fontId="79" fillId="0" borderId="11" xfId="0" applyFont="1" applyBorder="1" applyAlignment="1">
      <alignment horizontal="right" vertical="center"/>
    </xf>
    <xf numFmtId="0" fontId="78" fillId="5" borderId="11" xfId="0" applyFont="1" applyFill="1" applyBorder="1" applyAlignment="1">
      <alignment horizontal="right" vertical="center"/>
    </xf>
    <xf numFmtId="0" fontId="78" fillId="40" borderId="11" xfId="0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center" vertical="center" readingOrder="2"/>
    </xf>
    <xf numFmtId="0" fontId="78" fillId="0" borderId="11" xfId="0" applyFont="1" applyFill="1" applyBorder="1" applyAlignment="1">
      <alignment horizontal="right" vertical="center"/>
    </xf>
    <xf numFmtId="0" fontId="78" fillId="0" borderId="11" xfId="0" applyFont="1" applyFill="1" applyBorder="1" applyAlignment="1">
      <alignment vertical="center"/>
    </xf>
    <xf numFmtId="0" fontId="79" fillId="0" borderId="11" xfId="0" applyFont="1" applyFill="1" applyBorder="1" applyAlignment="1">
      <alignment horizontal="right" vertical="center"/>
    </xf>
    <xf numFmtId="0" fontId="78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vertical="center"/>
    </xf>
    <xf numFmtId="0" fontId="81" fillId="0" borderId="11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 vertical="center"/>
    </xf>
    <xf numFmtId="0" fontId="62" fillId="34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/>
    </xf>
    <xf numFmtId="0" fontId="62" fillId="35" borderId="11" xfId="0" applyFont="1" applyFill="1" applyBorder="1" applyAlignment="1">
      <alignment vertical="center"/>
    </xf>
    <xf numFmtId="0" fontId="43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right" vertical="center"/>
    </xf>
    <xf numFmtId="0" fontId="0" fillId="44" borderId="11" xfId="0" applyFont="1" applyFill="1" applyBorder="1" applyAlignment="1">
      <alignment vertical="center"/>
    </xf>
    <xf numFmtId="14" fontId="0" fillId="44" borderId="11" xfId="0" applyNumberFormat="1" applyFont="1" applyFill="1" applyBorder="1" applyAlignment="1">
      <alignment horizontal="center" vertical="center"/>
    </xf>
    <xf numFmtId="14" fontId="61" fillId="44" borderId="11" xfId="0" applyNumberFormat="1" applyFont="1" applyFill="1" applyBorder="1" applyAlignment="1">
      <alignment horizontal="center" vertical="center"/>
    </xf>
    <xf numFmtId="14" fontId="61" fillId="44" borderId="11" xfId="0" applyNumberFormat="1" applyFont="1" applyFill="1" applyBorder="1" applyAlignment="1">
      <alignment horizontal="right" vertical="center"/>
    </xf>
    <xf numFmtId="0" fontId="0" fillId="44" borderId="11" xfId="0" applyFont="1" applyFill="1" applyBorder="1" applyAlignment="1">
      <alignment horizontal="right" vertical="center"/>
    </xf>
    <xf numFmtId="14" fontId="59" fillId="44" borderId="11" xfId="0" applyNumberFormat="1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59" fillId="44" borderId="11" xfId="0" applyFont="1" applyFill="1" applyBorder="1" applyAlignment="1">
      <alignment horizontal="center" vertical="center"/>
    </xf>
    <xf numFmtId="0" fontId="61" fillId="44" borderId="11" xfId="0" applyFont="1" applyFill="1" applyBorder="1" applyAlignment="1">
      <alignment horizontal="center" vertical="center"/>
    </xf>
    <xf numFmtId="0" fontId="61" fillId="44" borderId="11" xfId="0" applyFont="1" applyFill="1" applyBorder="1" applyAlignment="1">
      <alignment horizontal="right" vertical="center"/>
    </xf>
    <xf numFmtId="0" fontId="61" fillId="44" borderId="11" xfId="0" applyFont="1" applyFill="1" applyBorder="1" applyAlignment="1">
      <alignment vertical="center"/>
    </xf>
    <xf numFmtId="0" fontId="73" fillId="44" borderId="11" xfId="0" applyFont="1" applyFill="1" applyBorder="1" applyAlignment="1">
      <alignment horizontal="right" vertical="center"/>
    </xf>
    <xf numFmtId="0" fontId="73" fillId="44" borderId="11" xfId="0" applyFont="1" applyFill="1" applyBorder="1" applyAlignment="1">
      <alignment vertical="center"/>
    </xf>
    <xf numFmtId="0" fontId="74" fillId="44" borderId="11" xfId="0" applyFont="1" applyFill="1" applyBorder="1" applyAlignment="1">
      <alignment horizontal="right" vertical="center"/>
    </xf>
    <xf numFmtId="0" fontId="73" fillId="44" borderId="11" xfId="0" applyFont="1" applyFill="1" applyBorder="1" applyAlignment="1">
      <alignment horizontal="center" vertical="center"/>
    </xf>
    <xf numFmtId="0" fontId="78" fillId="44" borderId="11" xfId="0" applyFont="1" applyFill="1" applyBorder="1" applyAlignment="1">
      <alignment horizontal="right" vertical="center"/>
    </xf>
    <xf numFmtId="0" fontId="78" fillId="44" borderId="11" xfId="0" applyFont="1" applyFill="1" applyBorder="1" applyAlignment="1">
      <alignment horizontal="center" vertical="center"/>
    </xf>
    <xf numFmtId="0" fontId="79" fillId="44" borderId="11" xfId="0" applyFont="1" applyFill="1" applyBorder="1" applyAlignment="1">
      <alignment horizontal="right" vertical="center"/>
    </xf>
    <xf numFmtId="0" fontId="67" fillId="26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78" fillId="44" borderId="11" xfId="0" applyFont="1" applyFill="1" applyBorder="1" applyAlignment="1">
      <alignment vertical="center"/>
    </xf>
    <xf numFmtId="0" fontId="74" fillId="44" borderId="11" xfId="0" applyFont="1" applyFill="1" applyBorder="1" applyAlignment="1">
      <alignment vertical="center"/>
    </xf>
    <xf numFmtId="0" fontId="43" fillId="44" borderId="11" xfId="0" applyFont="1" applyFill="1" applyBorder="1" applyAlignment="1">
      <alignment horizontal="right" vertical="center"/>
    </xf>
    <xf numFmtId="0" fontId="43" fillId="44" borderId="11" xfId="0" applyFont="1" applyFill="1" applyBorder="1" applyAlignment="1">
      <alignment vertical="center"/>
    </xf>
    <xf numFmtId="0" fontId="62" fillId="44" borderId="11" xfId="0" applyFont="1" applyFill="1" applyBorder="1" applyAlignment="1">
      <alignment vertical="center"/>
    </xf>
    <xf numFmtId="0" fontId="43" fillId="44" borderId="11" xfId="0" applyFont="1" applyFill="1" applyBorder="1" applyAlignment="1">
      <alignment horizontal="center" vertical="center"/>
    </xf>
    <xf numFmtId="0" fontId="62" fillId="44" borderId="11" xfId="0" applyFont="1" applyFill="1" applyBorder="1" applyAlignment="1">
      <alignment horizontal="right" vertical="center"/>
    </xf>
    <xf numFmtId="0" fontId="78" fillId="9" borderId="11" xfId="0" applyFont="1" applyFill="1" applyBorder="1" applyAlignment="1">
      <alignment horizontal="right" vertical="center"/>
    </xf>
    <xf numFmtId="0" fontId="82" fillId="0" borderId="11" xfId="0" applyFont="1" applyBorder="1" applyAlignment="1">
      <alignment horizontal="center" vertical="center"/>
    </xf>
    <xf numFmtId="0" fontId="0" fillId="44" borderId="11" xfId="0" applyFill="1" applyBorder="1" applyAlignment="1">
      <alignment/>
    </xf>
    <xf numFmtId="0" fontId="61" fillId="44" borderId="11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0" fontId="59" fillId="44" borderId="11" xfId="0" applyFont="1" applyFill="1" applyBorder="1" applyAlignment="1">
      <alignment vertical="center"/>
    </xf>
    <xf numFmtId="0" fontId="0" fillId="26" borderId="11" xfId="0" applyFont="1" applyFill="1" applyBorder="1" applyAlignment="1">
      <alignment horizontal="right" vertical="center"/>
    </xf>
    <xf numFmtId="0" fontId="59" fillId="26" borderId="11" xfId="0" applyFont="1" applyFill="1" applyBorder="1" applyAlignment="1">
      <alignment horizontal="center" vertical="center"/>
    </xf>
    <xf numFmtId="0" fontId="61" fillId="26" borderId="11" xfId="0" applyFont="1" applyFill="1" applyBorder="1" applyAlignment="1">
      <alignment horizontal="right" vertical="center"/>
    </xf>
    <xf numFmtId="0" fontId="61" fillId="26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vertical="center"/>
    </xf>
    <xf numFmtId="0" fontId="43" fillId="37" borderId="11" xfId="0" applyFont="1" applyFill="1" applyBorder="1" applyAlignment="1">
      <alignment horizontal="right" vertical="center"/>
    </xf>
    <xf numFmtId="0" fontId="43" fillId="37" borderId="11" xfId="0" applyFont="1" applyFill="1" applyBorder="1" applyAlignment="1">
      <alignment vertical="center"/>
    </xf>
    <xf numFmtId="0" fontId="62" fillId="37" borderId="11" xfId="0" applyFont="1" applyFill="1" applyBorder="1" applyAlignment="1">
      <alignment vertical="center"/>
    </xf>
    <xf numFmtId="0" fontId="43" fillId="37" borderId="11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horizontal="right" vertical="center"/>
    </xf>
    <xf numFmtId="0" fontId="43" fillId="36" borderId="11" xfId="0" applyFont="1" applyFill="1" applyBorder="1" applyAlignment="1">
      <alignment horizontal="right" vertical="center"/>
    </xf>
    <xf numFmtId="0" fontId="43" fillId="36" borderId="11" xfId="0" applyFont="1" applyFill="1" applyBorder="1" applyAlignment="1">
      <alignment vertical="center"/>
    </xf>
    <xf numFmtId="0" fontId="62" fillId="36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right" vertical="center"/>
    </xf>
    <xf numFmtId="0" fontId="68" fillId="43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right" vertical="center"/>
    </xf>
    <xf numFmtId="0" fontId="62" fillId="24" borderId="10" xfId="0" applyFont="1" applyFill="1" applyBorder="1" applyAlignment="1">
      <alignment horizontal="right" vertical="center"/>
    </xf>
    <xf numFmtId="0" fontId="61" fillId="22" borderId="10" xfId="0" applyFont="1" applyFill="1" applyBorder="1" applyAlignment="1">
      <alignment horizontal="right" vertical="center"/>
    </xf>
    <xf numFmtId="0" fontId="65" fillId="18" borderId="10" xfId="0" applyFont="1" applyFill="1" applyBorder="1" applyAlignment="1">
      <alignment horizontal="right" vertical="center"/>
    </xf>
    <xf numFmtId="0" fontId="65" fillId="5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center" vertical="center"/>
    </xf>
    <xf numFmtId="14" fontId="61" fillId="16" borderId="11" xfId="0" applyNumberFormat="1" applyFont="1" applyFill="1" applyBorder="1" applyAlignment="1">
      <alignment horizontal="center" vertical="center"/>
    </xf>
    <xf numFmtId="0" fontId="61" fillId="41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&#1513;&#1504;&#1514;%20&#1492;&#1513;&#1500;&#1502;&#1492;\&#1514;&#1499;&#1504;&#1497;&#1514;%20&#1500;&#1497;&#1502;&#1493;&#1491;&#1497;&#1501;\&#1514;&#1513;&#1506;&#1491;\&#1513;&#1497;&#1489;&#1493;&#1509;%20&#1514;&#1513;&#1506;&#1491;%20&#1505;&#1493;&#1508;&#1497;\&#1513;&#1497;&#1489;&#1493;&#1509;%20&#1502;&#1499;&#1493;&#1503;%20&#1500;&#1489;%20&#1505;&#1493;&#1508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כולם"/>
    </sheetNames>
    <sheetDataSet>
      <sheetData sheetId="0">
        <row r="59">
          <cell r="N5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3"/>
  <sheetViews>
    <sheetView rightToLeft="1" tabSelected="1" view="pageBreakPreview" zoomScale="97" zoomScaleNormal="55" zoomScaleSheetLayoutView="97" workbookViewId="0" topLeftCell="A1">
      <selection activeCell="AQ415" sqref="AQ415"/>
    </sheetView>
  </sheetViews>
  <sheetFormatPr defaultColWidth="9.00390625" defaultRowHeight="18" customHeight="1"/>
  <cols>
    <col min="1" max="2" width="3.421875" style="39" customWidth="1"/>
    <col min="3" max="3" width="12.421875" style="40" customWidth="1"/>
    <col min="4" max="4" width="6.00390625" style="39" customWidth="1"/>
    <col min="5" max="5" width="10.8515625" style="79" customWidth="1"/>
    <col min="6" max="7" width="0.71875" style="39" customWidth="1"/>
    <col min="8" max="8" width="9.8515625" style="68" hidden="1" customWidth="1"/>
    <col min="9" max="9" width="3.140625" style="80" hidden="1" customWidth="1"/>
    <col min="10" max="10" width="8.421875" style="81" hidden="1" customWidth="1"/>
    <col min="11" max="11" width="3.140625" style="39" hidden="1" customWidth="1"/>
    <col min="12" max="12" width="8.7109375" style="82" hidden="1" customWidth="1"/>
    <col min="13" max="13" width="9.8515625" style="68" hidden="1" customWidth="1"/>
    <col min="14" max="14" width="3.140625" style="80" hidden="1" customWidth="1"/>
    <col min="15" max="15" width="8.421875" style="81" hidden="1" customWidth="1"/>
    <col min="16" max="16" width="3.140625" style="39" hidden="1" customWidth="1"/>
    <col min="17" max="17" width="8.7109375" style="87" hidden="1" customWidth="1"/>
    <col min="18" max="18" width="0.71875" style="81" hidden="1" customWidth="1"/>
    <col min="19" max="19" width="0.71875" style="39" hidden="1" customWidth="1"/>
    <col min="20" max="20" width="9.8515625" style="68" hidden="1" customWidth="1"/>
    <col min="21" max="21" width="3.140625" style="80" hidden="1" customWidth="1"/>
    <col min="22" max="22" width="8.421875" style="81" hidden="1" customWidth="1"/>
    <col min="23" max="23" width="3.140625" style="68" hidden="1" customWidth="1"/>
    <col min="24" max="24" width="8.7109375" style="87" hidden="1" customWidth="1"/>
    <col min="25" max="25" width="9.8515625" style="68" hidden="1" customWidth="1"/>
    <col min="26" max="26" width="3.140625" style="80" hidden="1" customWidth="1"/>
    <col min="27" max="27" width="8.421875" style="81" hidden="1" customWidth="1"/>
    <col min="28" max="28" width="3.140625" style="39" hidden="1" customWidth="1"/>
    <col min="29" max="29" width="8.7109375" style="87" hidden="1" customWidth="1"/>
    <col min="30" max="30" width="0.71875" style="81" customWidth="1"/>
    <col min="31" max="31" width="9.8515625" style="68" customWidth="1"/>
    <col min="32" max="32" width="19.57421875" style="81" customWidth="1"/>
    <col min="33" max="33" width="3.140625" style="68" customWidth="1"/>
    <col min="34" max="35" width="12.140625" style="68" customWidth="1"/>
    <col min="36" max="36" width="15.00390625" style="68" customWidth="1"/>
    <col min="37" max="37" width="3.140625" style="68" customWidth="1"/>
    <col min="38" max="38" width="12.140625" style="68" customWidth="1"/>
    <col min="39" max="39" width="9.421875" style="68" customWidth="1"/>
    <col min="40" max="40" width="18.57421875" style="81" customWidth="1"/>
    <col min="41" max="41" width="3.140625" style="80" customWidth="1"/>
    <col min="42" max="42" width="14.8515625" style="96" customWidth="1"/>
    <col min="43" max="43" width="14.8515625" style="68" customWidth="1"/>
    <col min="44" max="44" width="40.140625" style="92" customWidth="1"/>
    <col min="45" max="47" width="0" style="39" hidden="1" customWidth="1"/>
    <col min="48" max="16384" width="9.00390625" style="39" customWidth="1"/>
  </cols>
  <sheetData>
    <row r="1" spans="1:44" ht="18" customHeight="1">
      <c r="A1" s="39" t="s">
        <v>494</v>
      </c>
      <c r="D1" s="40"/>
      <c r="E1" s="41"/>
      <c r="F1" s="42"/>
      <c r="G1" s="43"/>
      <c r="H1" s="44"/>
      <c r="I1" s="45"/>
      <c r="J1" s="46"/>
      <c r="K1" s="42"/>
      <c r="L1" s="47" t="s">
        <v>22</v>
      </c>
      <c r="M1" s="44"/>
      <c r="N1" s="45"/>
      <c r="O1" s="46"/>
      <c r="P1" s="42"/>
      <c r="Q1" s="48"/>
      <c r="R1" s="49"/>
      <c r="S1" s="50"/>
      <c r="T1" s="50"/>
      <c r="U1" s="51"/>
      <c r="V1" s="49"/>
      <c r="W1" s="52"/>
      <c r="X1" s="53" t="s">
        <v>44</v>
      </c>
      <c r="Y1" s="50"/>
      <c r="Z1" s="51"/>
      <c r="AA1" s="49"/>
      <c r="AB1" s="52"/>
      <c r="AC1" s="53"/>
      <c r="AD1" s="54"/>
      <c r="AE1" s="55"/>
      <c r="AF1" s="56"/>
      <c r="AG1" s="57"/>
      <c r="AH1" s="57"/>
      <c r="AI1" s="57"/>
      <c r="AJ1" s="57"/>
      <c r="AK1" s="57"/>
      <c r="AL1" s="57"/>
      <c r="AM1" s="55"/>
      <c r="AN1" s="56"/>
      <c r="AO1" s="57"/>
      <c r="AP1" s="324"/>
      <c r="AQ1" s="57"/>
      <c r="AR1" s="319"/>
    </row>
    <row r="2" spans="1:44" s="69" customFormat="1" ht="21.75" customHeight="1">
      <c r="A2" s="39"/>
      <c r="B2" s="39"/>
      <c r="C2" s="58" t="s">
        <v>30</v>
      </c>
      <c r="D2" s="59" t="s">
        <v>0</v>
      </c>
      <c r="E2" s="59" t="s">
        <v>99</v>
      </c>
      <c r="F2" s="60"/>
      <c r="G2" s="60"/>
      <c r="H2" s="59" t="s">
        <v>59</v>
      </c>
      <c r="I2" s="61" t="s">
        <v>8</v>
      </c>
      <c r="J2" s="62" t="s">
        <v>10</v>
      </c>
      <c r="K2" s="63" t="s">
        <v>11</v>
      </c>
      <c r="L2" s="62" t="s">
        <v>12</v>
      </c>
      <c r="M2" s="59" t="str">
        <f>H2</f>
        <v>שעות מפגש</v>
      </c>
      <c r="N2" s="61" t="s">
        <v>8</v>
      </c>
      <c r="O2" s="62" t="s">
        <v>10</v>
      </c>
      <c r="P2" s="63" t="s">
        <v>11</v>
      </c>
      <c r="Q2" s="62" t="s">
        <v>12</v>
      </c>
      <c r="R2" s="64"/>
      <c r="S2" s="65"/>
      <c r="T2" s="59" t="str">
        <f>M2</f>
        <v>שעות מפגש</v>
      </c>
      <c r="U2" s="61" t="s">
        <v>8</v>
      </c>
      <c r="V2" s="62" t="s">
        <v>10</v>
      </c>
      <c r="W2" s="63" t="s">
        <v>11</v>
      </c>
      <c r="X2" s="62" t="s">
        <v>12</v>
      </c>
      <c r="Y2" s="59" t="str">
        <f>T2</f>
        <v>שעות מפגש</v>
      </c>
      <c r="Z2" s="61" t="s">
        <v>8</v>
      </c>
      <c r="AA2" s="62" t="s">
        <v>10</v>
      </c>
      <c r="AB2" s="63" t="s">
        <v>11</v>
      </c>
      <c r="AC2" s="62" t="s">
        <v>12</v>
      </c>
      <c r="AD2" s="66"/>
      <c r="AE2" s="59" t="str">
        <f>Y2</f>
        <v>שעות מפגש</v>
      </c>
      <c r="AF2" s="62" t="s">
        <v>10</v>
      </c>
      <c r="AG2" s="63" t="s">
        <v>11</v>
      </c>
      <c r="AH2" s="63" t="s">
        <v>486</v>
      </c>
      <c r="AI2" s="59" t="str">
        <f>AM2</f>
        <v>שעות מפגש</v>
      </c>
      <c r="AJ2" s="62" t="s">
        <v>10</v>
      </c>
      <c r="AK2" s="63" t="s">
        <v>11</v>
      </c>
      <c r="AL2" s="63" t="s">
        <v>486</v>
      </c>
      <c r="AM2" s="59" t="str">
        <f>AE2</f>
        <v>שעות מפגש</v>
      </c>
      <c r="AN2" s="62" t="s">
        <v>10</v>
      </c>
      <c r="AO2" s="63" t="s">
        <v>11</v>
      </c>
      <c r="AP2" s="67" t="s">
        <v>486</v>
      </c>
      <c r="AQ2" s="67" t="s">
        <v>524</v>
      </c>
      <c r="AR2" s="68" t="s">
        <v>487</v>
      </c>
    </row>
    <row r="3" spans="1:44" s="71" customFormat="1" ht="18" customHeight="1">
      <c r="A3" s="70"/>
      <c r="B3" s="70"/>
      <c r="E3" s="72"/>
      <c r="F3" s="43"/>
      <c r="G3" s="73"/>
      <c r="H3" s="74" t="s">
        <v>43</v>
      </c>
      <c r="I3" s="74"/>
      <c r="J3" s="74"/>
      <c r="K3" s="74"/>
      <c r="L3" s="75"/>
      <c r="M3" s="74"/>
      <c r="N3" s="74"/>
      <c r="O3" s="74"/>
      <c r="P3" s="74"/>
      <c r="Q3" s="76"/>
      <c r="R3" s="77"/>
      <c r="S3" s="74"/>
      <c r="T3" s="74" t="s">
        <v>43</v>
      </c>
      <c r="U3" s="78"/>
      <c r="V3" s="74"/>
      <c r="W3" s="74"/>
      <c r="X3" s="76"/>
      <c r="Y3" s="74"/>
      <c r="Z3" s="74"/>
      <c r="AA3" s="74"/>
      <c r="AB3" s="74"/>
      <c r="AC3" s="76"/>
      <c r="AD3" s="54"/>
      <c r="AE3" s="74" t="str">
        <f>T3</f>
        <v>סמסטר קיץ</v>
      </c>
      <c r="AF3" s="74"/>
      <c r="AG3" s="74"/>
      <c r="AH3" s="74"/>
      <c r="AI3" s="74"/>
      <c r="AJ3" s="74"/>
      <c r="AK3" s="74"/>
      <c r="AL3" s="74"/>
      <c r="AM3" s="74"/>
      <c r="AN3" s="74"/>
      <c r="AO3" s="78"/>
      <c r="AP3" s="75"/>
      <c r="AQ3" s="74"/>
      <c r="AR3" s="74"/>
    </row>
    <row r="4" spans="1:43" ht="18" customHeight="1">
      <c r="A4" s="333"/>
      <c r="B4" s="333"/>
      <c r="F4" s="43"/>
      <c r="G4" s="73"/>
      <c r="M4" s="68" t="s">
        <v>9</v>
      </c>
      <c r="N4" s="83">
        <v>1</v>
      </c>
      <c r="O4" s="84" t="s">
        <v>24</v>
      </c>
      <c r="P4" s="85">
        <v>1</v>
      </c>
      <c r="Q4" s="84" t="s">
        <v>81</v>
      </c>
      <c r="R4" s="86"/>
      <c r="S4" s="73"/>
      <c r="Y4" s="68" t="str">
        <f>M4</f>
        <v>1600-2100</v>
      </c>
      <c r="Z4" s="83">
        <v>1</v>
      </c>
      <c r="AA4" s="88" t="s">
        <v>86</v>
      </c>
      <c r="AB4" s="85">
        <v>1</v>
      </c>
      <c r="AC4" s="84" t="s">
        <v>82</v>
      </c>
      <c r="AD4" s="89"/>
      <c r="AF4" s="90"/>
      <c r="AG4" s="91"/>
      <c r="AH4" s="91"/>
      <c r="AI4" s="91"/>
      <c r="AJ4" s="91"/>
      <c r="AK4" s="91"/>
      <c r="AL4" s="91"/>
      <c r="AP4" s="325"/>
      <c r="AQ4" s="91"/>
    </row>
    <row r="5" spans="1:43" ht="18" customHeight="1">
      <c r="A5" s="334"/>
      <c r="B5" s="334"/>
      <c r="C5" s="95">
        <v>41852</v>
      </c>
      <c r="D5" s="39" t="s">
        <v>6</v>
      </c>
      <c r="E5" s="79" t="s">
        <v>393</v>
      </c>
      <c r="F5" s="43"/>
      <c r="G5" s="73"/>
      <c r="O5" s="87"/>
      <c r="R5" s="86"/>
      <c r="S5" s="73"/>
      <c r="AA5" s="87"/>
      <c r="AD5" s="89"/>
      <c r="AE5" s="22"/>
      <c r="AF5" s="28"/>
      <c r="AG5" s="4"/>
      <c r="AH5" s="15"/>
      <c r="AI5" s="1"/>
      <c r="AJ5" s="24"/>
      <c r="AK5" s="2"/>
      <c r="AL5" s="8"/>
      <c r="AN5" s="98"/>
      <c r="AP5" s="61"/>
      <c r="AQ5" s="83"/>
    </row>
    <row r="6" spans="1:44" ht="18" customHeight="1">
      <c r="A6" s="335"/>
      <c r="B6" s="335"/>
      <c r="C6" s="95">
        <v>41853</v>
      </c>
      <c r="D6" s="100" t="s">
        <v>7</v>
      </c>
      <c r="E6" s="101" t="s">
        <v>394</v>
      </c>
      <c r="F6" s="100"/>
      <c r="G6" s="100"/>
      <c r="H6" s="102"/>
      <c r="I6" s="103"/>
      <c r="J6" s="104"/>
      <c r="K6" s="102"/>
      <c r="L6" s="105"/>
      <c r="M6" s="102"/>
      <c r="N6" s="103"/>
      <c r="O6" s="106"/>
      <c r="P6" s="100"/>
      <c r="Q6" s="106"/>
      <c r="R6" s="104"/>
      <c r="S6" s="102"/>
      <c r="T6" s="102"/>
      <c r="U6" s="103"/>
      <c r="V6" s="104"/>
      <c r="W6" s="102"/>
      <c r="X6" s="106"/>
      <c r="Y6" s="102"/>
      <c r="Z6" s="103"/>
      <c r="AA6" s="106"/>
      <c r="AB6" s="100"/>
      <c r="AC6" s="106"/>
      <c r="AD6" s="104"/>
      <c r="AE6" s="17"/>
      <c r="AF6" s="19"/>
      <c r="AG6" s="17"/>
      <c r="AH6" s="20"/>
      <c r="AI6" s="17"/>
      <c r="AJ6" s="21"/>
      <c r="AK6" s="18"/>
      <c r="AL6" s="20"/>
      <c r="AM6" s="102"/>
      <c r="AN6" s="107"/>
      <c r="AO6" s="103"/>
      <c r="AP6" s="105"/>
      <c r="AQ6" s="102"/>
      <c r="AR6" s="108"/>
    </row>
    <row r="7" spans="1:43" ht="18" customHeight="1">
      <c r="A7" s="333"/>
      <c r="B7" s="333"/>
      <c r="C7" s="95">
        <v>41854</v>
      </c>
      <c r="D7" s="39" t="s">
        <v>1</v>
      </c>
      <c r="E7" s="79" t="s">
        <v>395</v>
      </c>
      <c r="F7" s="43"/>
      <c r="G7" s="73"/>
      <c r="H7" s="68" t="s">
        <v>29</v>
      </c>
      <c r="I7" s="109">
        <f>N4+1</f>
        <v>2</v>
      </c>
      <c r="J7" s="90" t="s">
        <v>16</v>
      </c>
      <c r="K7" s="91">
        <v>1</v>
      </c>
      <c r="L7" s="110" t="s">
        <v>17</v>
      </c>
      <c r="M7" s="68" t="s">
        <v>9</v>
      </c>
      <c r="N7" s="83">
        <f>I7+1</f>
        <v>3</v>
      </c>
      <c r="O7" s="84" t="s">
        <v>24</v>
      </c>
      <c r="P7" s="85">
        <v>2</v>
      </c>
      <c r="Q7" s="84" t="s">
        <v>81</v>
      </c>
      <c r="R7" s="86"/>
      <c r="S7" s="73"/>
      <c r="T7" s="68" t="s">
        <v>29</v>
      </c>
      <c r="U7" s="109">
        <f>1+Z4</f>
        <v>2</v>
      </c>
      <c r="V7" s="90" t="s">
        <v>16</v>
      </c>
      <c r="W7" s="91">
        <v>1</v>
      </c>
      <c r="X7" s="110" t="s">
        <v>46</v>
      </c>
      <c r="Y7" s="68" t="str">
        <f aca="true" t="shared" si="0" ref="Y7:Z11">M7</f>
        <v>1600-2100</v>
      </c>
      <c r="Z7" s="83">
        <f t="shared" si="0"/>
        <v>3</v>
      </c>
      <c r="AA7" s="88" t="s">
        <v>87</v>
      </c>
      <c r="AB7" s="85">
        <v>2</v>
      </c>
      <c r="AC7" s="84" t="s">
        <v>82</v>
      </c>
      <c r="AD7" s="89"/>
      <c r="AE7" s="22"/>
      <c r="AF7" s="25"/>
      <c r="AG7" s="23"/>
      <c r="AH7" s="8"/>
      <c r="AI7" s="22"/>
      <c r="AJ7" s="31"/>
      <c r="AK7" s="27"/>
      <c r="AL7" s="25"/>
      <c r="AM7" s="96"/>
      <c r="AN7" s="113"/>
      <c r="AO7" s="61"/>
      <c r="AP7" s="112"/>
      <c r="AQ7" s="112"/>
    </row>
    <row r="8" spans="1:38" ht="18" customHeight="1">
      <c r="A8" s="334"/>
      <c r="B8" s="334"/>
      <c r="C8" s="95">
        <v>41855</v>
      </c>
      <c r="D8" s="39" t="s">
        <v>2</v>
      </c>
      <c r="E8" s="114" t="s">
        <v>398</v>
      </c>
      <c r="F8" s="43"/>
      <c r="G8" s="73"/>
      <c r="M8" s="68" t="s">
        <v>9</v>
      </c>
      <c r="N8" s="83">
        <f>N7+1</f>
        <v>4</v>
      </c>
      <c r="O8" s="88" t="s">
        <v>25</v>
      </c>
      <c r="P8" s="115">
        <v>1</v>
      </c>
      <c r="Q8" s="84" t="s">
        <v>82</v>
      </c>
      <c r="R8" s="86"/>
      <c r="S8" s="73"/>
      <c r="V8" s="116"/>
      <c r="W8" s="39"/>
      <c r="X8" s="117"/>
      <c r="Y8" s="68" t="str">
        <f t="shared" si="0"/>
        <v>1600-2100</v>
      </c>
      <c r="Z8" s="83">
        <f t="shared" si="0"/>
        <v>4</v>
      </c>
      <c r="AA8" s="88" t="s">
        <v>26</v>
      </c>
      <c r="AB8" s="115">
        <v>1</v>
      </c>
      <c r="AC8" s="84" t="s">
        <v>83</v>
      </c>
      <c r="AD8" s="89"/>
      <c r="AE8" s="1"/>
      <c r="AF8" s="3"/>
      <c r="AG8" s="1"/>
      <c r="AH8" s="8"/>
      <c r="AI8" s="1"/>
      <c r="AJ8" s="3"/>
      <c r="AK8" s="2"/>
      <c r="AL8" s="8"/>
    </row>
    <row r="9" spans="1:43" ht="18" customHeight="1">
      <c r="A9" s="334"/>
      <c r="B9" s="334"/>
      <c r="C9" s="95">
        <v>41856</v>
      </c>
      <c r="D9" s="39" t="s">
        <v>3</v>
      </c>
      <c r="E9" s="118" t="s">
        <v>397</v>
      </c>
      <c r="F9" s="43"/>
      <c r="G9" s="73"/>
      <c r="M9" s="68" t="s">
        <v>9</v>
      </c>
      <c r="N9" s="83">
        <f>N8+1</f>
        <v>5</v>
      </c>
      <c r="O9" s="88" t="s">
        <v>25</v>
      </c>
      <c r="P9" s="115">
        <v>2</v>
      </c>
      <c r="Q9" s="84" t="s">
        <v>82</v>
      </c>
      <c r="R9" s="86"/>
      <c r="S9" s="73"/>
      <c r="V9" s="116"/>
      <c r="W9" s="39"/>
      <c r="X9" s="117"/>
      <c r="Y9" s="68" t="str">
        <f t="shared" si="0"/>
        <v>1600-2100</v>
      </c>
      <c r="Z9" s="83">
        <f t="shared" si="0"/>
        <v>5</v>
      </c>
      <c r="AA9" s="88" t="s">
        <v>88</v>
      </c>
      <c r="AB9" s="119">
        <v>1</v>
      </c>
      <c r="AC9" s="84" t="s">
        <v>89</v>
      </c>
      <c r="AD9" s="89"/>
      <c r="AE9" s="22"/>
      <c r="AF9" s="25"/>
      <c r="AG9" s="2"/>
      <c r="AH9" s="8"/>
      <c r="AI9" s="1"/>
      <c r="AJ9" s="3"/>
      <c r="AK9" s="2"/>
      <c r="AL9" s="8"/>
      <c r="AP9" s="112"/>
      <c r="AQ9" s="80"/>
    </row>
    <row r="10" spans="1:41" ht="18" customHeight="1">
      <c r="A10" s="334"/>
      <c r="B10" s="334"/>
      <c r="C10" s="95">
        <v>41857</v>
      </c>
      <c r="D10" s="39" t="s">
        <v>4</v>
      </c>
      <c r="E10" s="79" t="s">
        <v>396</v>
      </c>
      <c r="F10" s="43"/>
      <c r="G10" s="73"/>
      <c r="H10" s="68" t="s">
        <v>29</v>
      </c>
      <c r="I10" s="109">
        <f>N9+1</f>
        <v>6</v>
      </c>
      <c r="J10" s="90" t="s">
        <v>16</v>
      </c>
      <c r="K10" s="91">
        <v>2</v>
      </c>
      <c r="L10" s="110" t="s">
        <v>17</v>
      </c>
      <c r="M10" s="68" t="s">
        <v>9</v>
      </c>
      <c r="N10" s="83">
        <f>I10+1</f>
        <v>7</v>
      </c>
      <c r="O10" s="88" t="s">
        <v>25</v>
      </c>
      <c r="P10" s="115">
        <v>3</v>
      </c>
      <c r="Q10" s="84" t="s">
        <v>82</v>
      </c>
      <c r="R10" s="86"/>
      <c r="S10" s="73"/>
      <c r="T10" s="68" t="str">
        <f>T7</f>
        <v>1000-1500</v>
      </c>
      <c r="U10" s="109">
        <f>Z9+1</f>
        <v>6</v>
      </c>
      <c r="V10" s="90" t="str">
        <f>V7</f>
        <v>ממ"מ</v>
      </c>
      <c r="W10" s="91">
        <v>2</v>
      </c>
      <c r="X10" s="110" t="s">
        <v>46</v>
      </c>
      <c r="Y10" s="68" t="str">
        <f t="shared" si="0"/>
        <v>1600-2100</v>
      </c>
      <c r="Z10" s="83">
        <f t="shared" si="0"/>
        <v>7</v>
      </c>
      <c r="AA10" s="88" t="s">
        <v>88</v>
      </c>
      <c r="AB10" s="119">
        <v>2</v>
      </c>
      <c r="AC10" s="84" t="s">
        <v>89</v>
      </c>
      <c r="AD10" s="89"/>
      <c r="AE10" s="1"/>
      <c r="AF10" s="3"/>
      <c r="AG10" s="1"/>
      <c r="AH10" s="8"/>
      <c r="AI10" s="22"/>
      <c r="AJ10" s="31"/>
      <c r="AK10" s="4"/>
      <c r="AL10" s="8"/>
      <c r="AM10" s="96"/>
      <c r="AN10" s="113"/>
      <c r="AO10" s="83"/>
    </row>
    <row r="11" spans="1:43" ht="18" customHeight="1">
      <c r="A11" s="334"/>
      <c r="B11" s="334"/>
      <c r="C11" s="95">
        <v>41858</v>
      </c>
      <c r="D11" s="39" t="s">
        <v>5</v>
      </c>
      <c r="E11" s="79" t="s">
        <v>399</v>
      </c>
      <c r="F11" s="43"/>
      <c r="G11" s="73"/>
      <c r="K11" s="120"/>
      <c r="M11" s="68" t="s">
        <v>9</v>
      </c>
      <c r="N11" s="83">
        <f>N10+1</f>
        <v>8</v>
      </c>
      <c r="O11" s="88" t="s">
        <v>26</v>
      </c>
      <c r="P11" s="119">
        <v>1</v>
      </c>
      <c r="Q11" s="84" t="s">
        <v>83</v>
      </c>
      <c r="R11" s="86"/>
      <c r="S11" s="73"/>
      <c r="V11" s="116"/>
      <c r="W11" s="120"/>
      <c r="X11" s="117"/>
      <c r="Y11" s="68" t="str">
        <f t="shared" si="0"/>
        <v>1600-2100</v>
      </c>
      <c r="Z11" s="83">
        <f t="shared" si="0"/>
        <v>8</v>
      </c>
      <c r="AA11" s="88" t="s">
        <v>25</v>
      </c>
      <c r="AB11" s="85">
        <v>3</v>
      </c>
      <c r="AC11" s="84" t="s">
        <v>82</v>
      </c>
      <c r="AD11" s="89"/>
      <c r="AE11" s="1"/>
      <c r="AF11" s="29"/>
      <c r="AG11" s="6"/>
      <c r="AH11" s="8"/>
      <c r="AI11" s="22"/>
      <c r="AJ11" s="31"/>
      <c r="AK11" s="4"/>
      <c r="AL11" s="15"/>
      <c r="AM11" s="96"/>
      <c r="AN11" s="113"/>
      <c r="AO11" s="83"/>
      <c r="AP11" s="326"/>
      <c r="AQ11" s="121"/>
    </row>
    <row r="12" spans="1:43" ht="18" customHeight="1">
      <c r="A12" s="334"/>
      <c r="B12" s="334"/>
      <c r="C12" s="95">
        <v>41859</v>
      </c>
      <c r="D12" s="39" t="s">
        <v>6</v>
      </c>
      <c r="E12" s="79" t="s">
        <v>400</v>
      </c>
      <c r="F12" s="43"/>
      <c r="G12" s="73"/>
      <c r="K12" s="120"/>
      <c r="O12" s="87"/>
      <c r="R12" s="86"/>
      <c r="S12" s="73"/>
      <c r="V12" s="116"/>
      <c r="W12" s="120"/>
      <c r="X12" s="117"/>
      <c r="AA12" s="87"/>
      <c r="AD12" s="89"/>
      <c r="AE12" s="22"/>
      <c r="AF12" s="31"/>
      <c r="AG12" s="4"/>
      <c r="AH12" s="15"/>
      <c r="AI12" s="1"/>
      <c r="AJ12" s="26"/>
      <c r="AK12" s="2"/>
      <c r="AL12" s="16"/>
      <c r="AN12" s="123"/>
      <c r="AP12" s="61"/>
      <c r="AQ12" s="83"/>
    </row>
    <row r="13" spans="1:44" ht="18" customHeight="1">
      <c r="A13" s="335"/>
      <c r="B13" s="335"/>
      <c r="C13" s="95">
        <v>41860</v>
      </c>
      <c r="D13" s="102" t="s">
        <v>7</v>
      </c>
      <c r="E13" s="124" t="s">
        <v>401</v>
      </c>
      <c r="F13" s="100"/>
      <c r="G13" s="100"/>
      <c r="H13" s="102"/>
      <c r="I13" s="103"/>
      <c r="J13" s="104"/>
      <c r="K13" s="102"/>
      <c r="L13" s="105"/>
      <c r="M13" s="102"/>
      <c r="N13" s="103"/>
      <c r="O13" s="106"/>
      <c r="P13" s="100"/>
      <c r="Q13" s="106"/>
      <c r="R13" s="104"/>
      <c r="S13" s="102"/>
      <c r="T13" s="102"/>
      <c r="U13" s="103"/>
      <c r="V13" s="104"/>
      <c r="W13" s="102"/>
      <c r="X13" s="106"/>
      <c r="Y13" s="102"/>
      <c r="Z13" s="103"/>
      <c r="AA13" s="106"/>
      <c r="AB13" s="100"/>
      <c r="AC13" s="106"/>
      <c r="AD13" s="104"/>
      <c r="AE13" s="17"/>
      <c r="AF13" s="19"/>
      <c r="AG13" s="17"/>
      <c r="AH13" s="20"/>
      <c r="AI13" s="17"/>
      <c r="AJ13" s="32"/>
      <c r="AK13" s="18"/>
      <c r="AL13" s="20"/>
      <c r="AM13" s="102"/>
      <c r="AN13" s="125"/>
      <c r="AO13" s="103"/>
      <c r="AP13" s="105"/>
      <c r="AQ13" s="102"/>
      <c r="AR13" s="108"/>
    </row>
    <row r="14" spans="1:43" ht="18" customHeight="1">
      <c r="A14" s="333">
        <f>A7+1</f>
        <v>1</v>
      </c>
      <c r="B14" s="333">
        <f>B7+1</f>
        <v>1</v>
      </c>
      <c r="C14" s="95">
        <v>41861</v>
      </c>
      <c r="D14" s="39" t="s">
        <v>1</v>
      </c>
      <c r="E14" s="79" t="s">
        <v>402</v>
      </c>
      <c r="F14" s="43"/>
      <c r="G14" s="73"/>
      <c r="H14" s="68" t="s">
        <v>29</v>
      </c>
      <c r="I14" s="109">
        <f>N11+1</f>
        <v>9</v>
      </c>
      <c r="J14" s="90" t="s">
        <v>16</v>
      </c>
      <c r="K14" s="91">
        <v>3</v>
      </c>
      <c r="L14" s="110" t="s">
        <v>17</v>
      </c>
      <c r="M14" s="68" t="s">
        <v>9</v>
      </c>
      <c r="N14" s="83">
        <f>I14+1</f>
        <v>10</v>
      </c>
      <c r="O14" s="88" t="s">
        <v>27</v>
      </c>
      <c r="P14" s="85">
        <v>1</v>
      </c>
      <c r="Q14" s="84" t="s">
        <v>84</v>
      </c>
      <c r="R14" s="86"/>
      <c r="S14" s="73"/>
      <c r="T14" s="68" t="str">
        <f>T10</f>
        <v>1000-1500</v>
      </c>
      <c r="U14" s="109">
        <f>Z11+1</f>
        <v>9</v>
      </c>
      <c r="V14" s="90" t="str">
        <f>V10</f>
        <v>ממ"מ</v>
      </c>
      <c r="W14" s="91">
        <v>3</v>
      </c>
      <c r="X14" s="110" t="str">
        <f>X10</f>
        <v>יהודה אורבך </v>
      </c>
      <c r="Y14" s="68" t="str">
        <f aca="true" t="shared" si="1" ref="Y14:Z18">M14</f>
        <v>1600-2100</v>
      </c>
      <c r="Z14" s="83">
        <f t="shared" si="1"/>
        <v>10</v>
      </c>
      <c r="AA14" s="84" t="s">
        <v>24</v>
      </c>
      <c r="AB14" s="85">
        <v>1</v>
      </c>
      <c r="AC14" s="84" t="s">
        <v>81</v>
      </c>
      <c r="AD14" s="89"/>
      <c r="AE14" s="22"/>
      <c r="AF14" s="25"/>
      <c r="AG14" s="23"/>
      <c r="AH14" s="8"/>
      <c r="AI14" s="1"/>
      <c r="AJ14" s="3"/>
      <c r="AK14" s="2"/>
      <c r="AL14" s="8"/>
      <c r="AM14" s="96"/>
      <c r="AN14" s="113"/>
      <c r="AO14" s="83"/>
      <c r="AP14" s="112"/>
      <c r="AQ14" s="112"/>
    </row>
    <row r="15" spans="1:43" ht="18" customHeight="1">
      <c r="A15" s="334"/>
      <c r="B15" s="334"/>
      <c r="C15" s="95">
        <v>41862</v>
      </c>
      <c r="D15" s="39" t="s">
        <v>2</v>
      </c>
      <c r="E15" s="79" t="s">
        <v>403</v>
      </c>
      <c r="F15" s="43"/>
      <c r="G15" s="73"/>
      <c r="M15" s="68" t="s">
        <v>9</v>
      </c>
      <c r="N15" s="83">
        <f>N14+1</f>
        <v>11</v>
      </c>
      <c r="O15" s="88" t="s">
        <v>27</v>
      </c>
      <c r="P15" s="85">
        <v>2</v>
      </c>
      <c r="Q15" s="84" t="s">
        <v>84</v>
      </c>
      <c r="R15" s="86"/>
      <c r="S15" s="73"/>
      <c r="V15" s="116"/>
      <c r="W15" s="39"/>
      <c r="X15" s="117"/>
      <c r="Y15" s="68" t="str">
        <f t="shared" si="1"/>
        <v>1600-2100</v>
      </c>
      <c r="Z15" s="83">
        <f t="shared" si="1"/>
        <v>11</v>
      </c>
      <c r="AA15" s="84" t="s">
        <v>24</v>
      </c>
      <c r="AB15" s="85">
        <v>2</v>
      </c>
      <c r="AC15" s="84" t="s">
        <v>81</v>
      </c>
      <c r="AD15" s="89"/>
      <c r="AE15" s="22"/>
      <c r="AF15" s="25"/>
      <c r="AG15" s="23"/>
      <c r="AH15" s="8"/>
      <c r="AI15" s="22"/>
      <c r="AJ15" s="31"/>
      <c r="AK15" s="4"/>
      <c r="AL15" s="8"/>
      <c r="AM15" s="96"/>
      <c r="AN15" s="113"/>
      <c r="AO15" s="83"/>
      <c r="AP15" s="112"/>
      <c r="AQ15" s="112"/>
    </row>
    <row r="16" spans="1:43" ht="18" customHeight="1">
      <c r="A16" s="334"/>
      <c r="B16" s="334"/>
      <c r="C16" s="95">
        <v>41863</v>
      </c>
      <c r="D16" s="39" t="s">
        <v>3</v>
      </c>
      <c r="E16" s="79" t="s">
        <v>404</v>
      </c>
      <c r="F16" s="43"/>
      <c r="G16" s="73"/>
      <c r="K16" s="120"/>
      <c r="M16" s="68" t="s">
        <v>9</v>
      </c>
      <c r="N16" s="83">
        <f>N15+1</f>
        <v>12</v>
      </c>
      <c r="O16" s="84" t="s">
        <v>28</v>
      </c>
      <c r="P16" s="115">
        <v>1</v>
      </c>
      <c r="Q16" s="84" t="s">
        <v>85</v>
      </c>
      <c r="R16" s="86"/>
      <c r="S16" s="73"/>
      <c r="V16" s="116"/>
      <c r="W16" s="120"/>
      <c r="X16" s="117"/>
      <c r="Y16" s="68" t="str">
        <f t="shared" si="1"/>
        <v>1600-2100</v>
      </c>
      <c r="Z16" s="83">
        <f t="shared" si="1"/>
        <v>12</v>
      </c>
      <c r="AA16" s="84" t="s">
        <v>28</v>
      </c>
      <c r="AB16" s="115">
        <v>1</v>
      </c>
      <c r="AC16" s="84" t="s">
        <v>97</v>
      </c>
      <c r="AD16" s="89"/>
      <c r="AE16" s="22" t="s">
        <v>530</v>
      </c>
      <c r="AF16" s="25" t="s">
        <v>28</v>
      </c>
      <c r="AG16" s="7"/>
      <c r="AH16" s="8" t="s">
        <v>531</v>
      </c>
      <c r="AI16" s="22" t="s">
        <v>532</v>
      </c>
      <c r="AJ16" s="31" t="s">
        <v>533</v>
      </c>
      <c r="AK16" s="4"/>
      <c r="AL16" s="15" t="s">
        <v>534</v>
      </c>
      <c r="AM16" s="96"/>
      <c r="AN16" s="113"/>
      <c r="AO16" s="83"/>
      <c r="AP16" s="327"/>
      <c r="AQ16" s="120"/>
    </row>
    <row r="17" spans="1:43" ht="18" customHeight="1">
      <c r="A17" s="334"/>
      <c r="B17" s="334"/>
      <c r="C17" s="95">
        <v>41864</v>
      </c>
      <c r="D17" s="39" t="s">
        <v>4</v>
      </c>
      <c r="E17" s="79" t="s">
        <v>405</v>
      </c>
      <c r="F17" s="43"/>
      <c r="G17" s="73"/>
      <c r="H17" s="68" t="s">
        <v>29</v>
      </c>
      <c r="I17" s="109">
        <f>N16+1</f>
        <v>13</v>
      </c>
      <c r="J17" s="90" t="s">
        <v>16</v>
      </c>
      <c r="K17" s="91">
        <v>4</v>
      </c>
      <c r="L17" s="110" t="s">
        <v>17</v>
      </c>
      <c r="M17" s="68" t="s">
        <v>9</v>
      </c>
      <c r="N17" s="83">
        <f>I17+1</f>
        <v>14</v>
      </c>
      <c r="O17" s="84" t="s">
        <v>28</v>
      </c>
      <c r="P17" s="115">
        <v>2</v>
      </c>
      <c r="Q17" s="84" t="s">
        <v>85</v>
      </c>
      <c r="R17" s="86"/>
      <c r="S17" s="73"/>
      <c r="T17" s="68" t="str">
        <f>T14</f>
        <v>1000-1500</v>
      </c>
      <c r="U17" s="109">
        <f>Z16+1</f>
        <v>13</v>
      </c>
      <c r="V17" s="90" t="str">
        <f>V14</f>
        <v>ממ"מ</v>
      </c>
      <c r="W17" s="91">
        <v>4</v>
      </c>
      <c r="X17" s="110" t="str">
        <f>X14</f>
        <v>יהודה אורבך </v>
      </c>
      <c r="Y17" s="68" t="str">
        <f t="shared" si="1"/>
        <v>1600-2100</v>
      </c>
      <c r="Z17" s="83">
        <f t="shared" si="1"/>
        <v>14</v>
      </c>
      <c r="AA17" s="84" t="s">
        <v>28</v>
      </c>
      <c r="AB17" s="115">
        <v>2</v>
      </c>
      <c r="AC17" s="84" t="str">
        <f>AC16</f>
        <v>הילה אורגץ</v>
      </c>
      <c r="AD17" s="89"/>
      <c r="AE17" s="1"/>
      <c r="AF17" s="5"/>
      <c r="AG17" s="6"/>
      <c r="AH17" s="8"/>
      <c r="AI17" s="22"/>
      <c r="AJ17" s="31"/>
      <c r="AK17" s="4"/>
      <c r="AL17" s="15"/>
      <c r="AM17" s="96"/>
      <c r="AN17" s="113"/>
      <c r="AO17" s="83"/>
      <c r="AP17" s="326"/>
      <c r="AQ17" s="121"/>
    </row>
    <row r="18" spans="1:41" ht="18" customHeight="1">
      <c r="A18" s="334"/>
      <c r="B18" s="334"/>
      <c r="C18" s="95">
        <v>41865</v>
      </c>
      <c r="D18" s="39" t="s">
        <v>5</v>
      </c>
      <c r="E18" s="79" t="s">
        <v>406</v>
      </c>
      <c r="F18" s="43"/>
      <c r="G18" s="73"/>
      <c r="M18" s="68" t="s">
        <v>9</v>
      </c>
      <c r="N18" s="83">
        <f>N17+1</f>
        <v>15</v>
      </c>
      <c r="O18" s="84" t="s">
        <v>28</v>
      </c>
      <c r="P18" s="115">
        <v>3</v>
      </c>
      <c r="Q18" s="84" t="s">
        <v>85</v>
      </c>
      <c r="R18" s="86"/>
      <c r="S18" s="73"/>
      <c r="Y18" s="68" t="str">
        <f t="shared" si="1"/>
        <v>1600-2100</v>
      </c>
      <c r="Z18" s="83">
        <f t="shared" si="1"/>
        <v>15</v>
      </c>
      <c r="AA18" s="84" t="s">
        <v>28</v>
      </c>
      <c r="AB18" s="115">
        <v>3</v>
      </c>
      <c r="AC18" s="84" t="str">
        <f>AC17</f>
        <v>הילה אורגץ</v>
      </c>
      <c r="AD18" s="89"/>
      <c r="AE18" s="22" t="s">
        <v>530</v>
      </c>
      <c r="AF18" s="25" t="s">
        <v>28</v>
      </c>
      <c r="AG18" s="7"/>
      <c r="AH18" s="8" t="s">
        <v>531</v>
      </c>
      <c r="AI18" s="22" t="s">
        <v>532</v>
      </c>
      <c r="AJ18" s="31" t="s">
        <v>533</v>
      </c>
      <c r="AK18" s="4"/>
      <c r="AL18" s="15" t="s">
        <v>534</v>
      </c>
      <c r="AM18" s="96"/>
      <c r="AN18" s="113"/>
      <c r="AO18" s="83"/>
    </row>
    <row r="19" spans="1:40" ht="18" customHeight="1">
      <c r="A19" s="334"/>
      <c r="B19" s="334"/>
      <c r="C19" s="95">
        <v>41866</v>
      </c>
      <c r="D19" s="39" t="s">
        <v>6</v>
      </c>
      <c r="E19" s="79" t="s">
        <v>407</v>
      </c>
      <c r="F19" s="43"/>
      <c r="G19" s="73"/>
      <c r="R19" s="86"/>
      <c r="S19" s="73"/>
      <c r="AD19" s="89"/>
      <c r="AE19" s="22"/>
      <c r="AF19" s="3"/>
      <c r="AG19" s="1"/>
      <c r="AH19" s="8"/>
      <c r="AI19" s="1"/>
      <c r="AJ19" s="33"/>
      <c r="AK19" s="2"/>
      <c r="AL19" s="8"/>
      <c r="AN19" s="127"/>
    </row>
    <row r="20" spans="1:44" ht="18" customHeight="1">
      <c r="A20" s="335"/>
      <c r="B20" s="335"/>
      <c r="C20" s="95">
        <v>41867</v>
      </c>
      <c r="D20" s="102" t="s">
        <v>7</v>
      </c>
      <c r="E20" s="124" t="s">
        <v>408</v>
      </c>
      <c r="F20" s="100"/>
      <c r="G20" s="100"/>
      <c r="H20" s="102"/>
      <c r="I20" s="103"/>
      <c r="J20" s="104"/>
      <c r="K20" s="102"/>
      <c r="L20" s="105"/>
      <c r="M20" s="102"/>
      <c r="N20" s="103"/>
      <c r="O20" s="104"/>
      <c r="P20" s="100"/>
      <c r="Q20" s="106"/>
      <c r="R20" s="104"/>
      <c r="S20" s="102"/>
      <c r="T20" s="102"/>
      <c r="U20" s="103"/>
      <c r="V20" s="104"/>
      <c r="W20" s="102"/>
      <c r="X20" s="106"/>
      <c r="Y20" s="102"/>
      <c r="Z20" s="103"/>
      <c r="AA20" s="104"/>
      <c r="AB20" s="100"/>
      <c r="AC20" s="106"/>
      <c r="AD20" s="104"/>
      <c r="AE20" s="17"/>
      <c r="AF20" s="19"/>
      <c r="AG20" s="17"/>
      <c r="AH20" s="20"/>
      <c r="AI20" s="17"/>
      <c r="AJ20" s="34"/>
      <c r="AK20" s="18"/>
      <c r="AL20" s="20"/>
      <c r="AM20" s="102"/>
      <c r="AN20" s="128"/>
      <c r="AO20" s="103"/>
      <c r="AP20" s="105"/>
      <c r="AQ20" s="102"/>
      <c r="AR20" s="108"/>
    </row>
    <row r="21" spans="1:43" ht="18" customHeight="1">
      <c r="A21" s="333">
        <f>A14+1</f>
        <v>2</v>
      </c>
      <c r="B21" s="333">
        <f>B14+1</f>
        <v>2</v>
      </c>
      <c r="C21" s="95">
        <v>41868</v>
      </c>
      <c r="D21" s="39" t="s">
        <v>1</v>
      </c>
      <c r="E21" s="79" t="s">
        <v>409</v>
      </c>
      <c r="F21" s="43"/>
      <c r="G21" s="73"/>
      <c r="R21" s="86"/>
      <c r="S21" s="73"/>
      <c r="AD21" s="89"/>
      <c r="AE21" s="22"/>
      <c r="AF21" s="25"/>
      <c r="AG21" s="23"/>
      <c r="AH21" s="8"/>
      <c r="AI21" s="22"/>
      <c r="AJ21" s="31"/>
      <c r="AK21" s="27"/>
      <c r="AL21" s="25"/>
      <c r="AM21" s="96"/>
      <c r="AN21" s="113"/>
      <c r="AO21" s="61"/>
      <c r="AP21" s="112"/>
      <c r="AQ21" s="112"/>
    </row>
    <row r="22" spans="1:43" ht="18" customHeight="1">
      <c r="A22" s="334"/>
      <c r="B22" s="334"/>
      <c r="C22" s="95">
        <v>41869</v>
      </c>
      <c r="D22" s="39" t="s">
        <v>2</v>
      </c>
      <c r="E22" s="79" t="s">
        <v>410</v>
      </c>
      <c r="F22" s="43"/>
      <c r="G22" s="73"/>
      <c r="R22" s="86"/>
      <c r="S22" s="73"/>
      <c r="AD22" s="89"/>
      <c r="AE22" s="22" t="s">
        <v>530</v>
      </c>
      <c r="AF22" s="25" t="s">
        <v>28</v>
      </c>
      <c r="AG22" s="7"/>
      <c r="AH22" s="8" t="s">
        <v>531</v>
      </c>
      <c r="AI22" s="22" t="s">
        <v>532</v>
      </c>
      <c r="AJ22" s="31" t="s">
        <v>533</v>
      </c>
      <c r="AK22" s="4"/>
      <c r="AL22" s="15" t="s">
        <v>534</v>
      </c>
      <c r="AM22" s="96"/>
      <c r="AN22" s="113"/>
      <c r="AO22" s="83"/>
      <c r="AP22" s="112"/>
      <c r="AQ22" s="112"/>
    </row>
    <row r="23" spans="1:41" ht="18" customHeight="1">
      <c r="A23" s="334"/>
      <c r="B23" s="334"/>
      <c r="C23" s="95">
        <v>41870</v>
      </c>
      <c r="D23" s="39" t="s">
        <v>3</v>
      </c>
      <c r="E23" s="79" t="s">
        <v>411</v>
      </c>
      <c r="F23" s="43"/>
      <c r="G23" s="73"/>
      <c r="R23" s="86"/>
      <c r="S23" s="73"/>
      <c r="AD23" s="89"/>
      <c r="AE23" s="1"/>
      <c r="AF23" s="3"/>
      <c r="AG23" s="1"/>
      <c r="AH23" s="8"/>
      <c r="AI23" s="22"/>
      <c r="AJ23" s="31"/>
      <c r="AK23" s="27"/>
      <c r="AL23" s="25"/>
      <c r="AM23" s="96"/>
      <c r="AN23" s="113"/>
      <c r="AO23" s="61"/>
    </row>
    <row r="24" spans="1:40" ht="18" customHeight="1">
      <c r="A24" s="334"/>
      <c r="B24" s="334"/>
      <c r="C24" s="95">
        <v>41871</v>
      </c>
      <c r="D24" s="39" t="s">
        <v>4</v>
      </c>
      <c r="E24" s="79" t="s">
        <v>412</v>
      </c>
      <c r="F24" s="43"/>
      <c r="G24" s="73"/>
      <c r="R24" s="86"/>
      <c r="S24" s="73"/>
      <c r="AD24" s="89"/>
      <c r="AE24" s="1"/>
      <c r="AF24" s="3"/>
      <c r="AG24" s="1"/>
      <c r="AH24" s="8"/>
      <c r="AI24" s="22"/>
      <c r="AJ24" s="9"/>
      <c r="AK24" s="2"/>
      <c r="AL24" s="8"/>
      <c r="AM24" s="96"/>
      <c r="AN24" s="129"/>
    </row>
    <row r="25" spans="1:41" ht="18" customHeight="1">
      <c r="A25" s="334"/>
      <c r="B25" s="334"/>
      <c r="C25" s="95">
        <v>41872</v>
      </c>
      <c r="D25" s="39" t="s">
        <v>5</v>
      </c>
      <c r="E25" s="79" t="s">
        <v>100</v>
      </c>
      <c r="F25" s="43"/>
      <c r="G25" s="73"/>
      <c r="R25" s="86"/>
      <c r="S25" s="73"/>
      <c r="AD25" s="89"/>
      <c r="AE25" s="22" t="s">
        <v>535</v>
      </c>
      <c r="AF25" s="8" t="s">
        <v>28</v>
      </c>
      <c r="AG25" s="1"/>
      <c r="AH25" s="8" t="s">
        <v>531</v>
      </c>
      <c r="AI25" s="22"/>
      <c r="AJ25" s="28"/>
      <c r="AK25" s="4"/>
      <c r="AL25" s="15"/>
      <c r="AM25" s="96"/>
      <c r="AN25" s="97"/>
      <c r="AO25" s="83"/>
    </row>
    <row r="26" spans="1:40" ht="18" customHeight="1">
      <c r="A26" s="334"/>
      <c r="B26" s="334"/>
      <c r="C26" s="95">
        <v>41873</v>
      </c>
      <c r="D26" s="39" t="s">
        <v>6</v>
      </c>
      <c r="E26" s="79" t="s">
        <v>101</v>
      </c>
      <c r="F26" s="43"/>
      <c r="G26" s="73"/>
      <c r="R26" s="86"/>
      <c r="S26" s="73"/>
      <c r="T26" s="68" t="str">
        <f>T33</f>
        <v>0830-1330</v>
      </c>
      <c r="U26" s="80">
        <v>1</v>
      </c>
      <c r="V26" s="130" t="str">
        <f>V33</f>
        <v>פיננסית א</v>
      </c>
      <c r="W26" s="131">
        <v>1</v>
      </c>
      <c r="X26" s="132" t="str">
        <f>X33</f>
        <v>חני כהן </v>
      </c>
      <c r="AD26" s="89"/>
      <c r="AE26" s="1"/>
      <c r="AF26" s="3"/>
      <c r="AG26" s="1"/>
      <c r="AH26" s="8"/>
      <c r="AI26" s="1"/>
      <c r="AJ26" s="9"/>
      <c r="AK26" s="2"/>
      <c r="AL26" s="8"/>
      <c r="AN26" s="129"/>
    </row>
    <row r="27" spans="1:44" ht="18" customHeight="1">
      <c r="A27" s="335"/>
      <c r="B27" s="335"/>
      <c r="C27" s="95">
        <v>41874</v>
      </c>
      <c r="D27" s="102" t="s">
        <v>7</v>
      </c>
      <c r="E27" s="124" t="s">
        <v>102</v>
      </c>
      <c r="F27" s="100"/>
      <c r="G27" s="100"/>
      <c r="H27" s="102"/>
      <c r="I27" s="103"/>
      <c r="J27" s="104"/>
      <c r="K27" s="102"/>
      <c r="L27" s="105"/>
      <c r="M27" s="102"/>
      <c r="N27" s="103"/>
      <c r="O27" s="104"/>
      <c r="P27" s="100"/>
      <c r="Q27" s="106"/>
      <c r="R27" s="104"/>
      <c r="S27" s="102"/>
      <c r="T27" s="102"/>
      <c r="U27" s="103"/>
      <c r="V27" s="104"/>
      <c r="W27" s="102"/>
      <c r="X27" s="106"/>
      <c r="Y27" s="102"/>
      <c r="Z27" s="103"/>
      <c r="AA27" s="104"/>
      <c r="AB27" s="100"/>
      <c r="AC27" s="106"/>
      <c r="AD27" s="104"/>
      <c r="AE27" s="17"/>
      <c r="AF27" s="19"/>
      <c r="AG27" s="17"/>
      <c r="AH27" s="20"/>
      <c r="AI27" s="17"/>
      <c r="AJ27" s="30"/>
      <c r="AK27" s="18"/>
      <c r="AL27" s="20"/>
      <c r="AM27" s="102"/>
      <c r="AN27" s="133"/>
      <c r="AO27" s="103"/>
      <c r="AP27" s="105"/>
      <c r="AQ27" s="102"/>
      <c r="AR27" s="108"/>
    </row>
    <row r="28" spans="1:40" ht="18" customHeight="1">
      <c r="A28" s="333">
        <v>5</v>
      </c>
      <c r="B28" s="333">
        <v>5</v>
      </c>
      <c r="C28" s="95">
        <v>41875</v>
      </c>
      <c r="D28" s="39" t="s">
        <v>1</v>
      </c>
      <c r="E28" s="79" t="s">
        <v>103</v>
      </c>
      <c r="F28" s="134"/>
      <c r="G28" s="135"/>
      <c r="H28" s="136" t="s">
        <v>14</v>
      </c>
      <c r="I28" s="136">
        <v>1</v>
      </c>
      <c r="J28" s="137" t="s">
        <v>40</v>
      </c>
      <c r="K28" s="136">
        <v>1</v>
      </c>
      <c r="L28" s="138" t="s">
        <v>33</v>
      </c>
      <c r="M28" s="136" t="s">
        <v>15</v>
      </c>
      <c r="N28" s="139">
        <f>I28+1</f>
        <v>2</v>
      </c>
      <c r="O28" s="140" t="s">
        <v>16</v>
      </c>
      <c r="P28" s="136">
        <f>1+K17</f>
        <v>5</v>
      </c>
      <c r="Q28" s="141" t="s">
        <v>31</v>
      </c>
      <c r="R28" s="142"/>
      <c r="S28" s="135"/>
      <c r="T28" s="136"/>
      <c r="U28" s="136"/>
      <c r="V28" s="137"/>
      <c r="W28" s="136"/>
      <c r="X28" s="141"/>
      <c r="Y28" s="136"/>
      <c r="Z28" s="139"/>
      <c r="AA28" s="140"/>
      <c r="AB28" s="136"/>
      <c r="AC28" s="141"/>
      <c r="AD28" s="143"/>
      <c r="AE28" s="22"/>
      <c r="AF28" s="25"/>
      <c r="AG28" s="1"/>
      <c r="AH28" s="8"/>
      <c r="AI28" s="22"/>
      <c r="AJ28" s="9"/>
      <c r="AK28" s="2"/>
      <c r="AL28" s="8"/>
      <c r="AM28" s="96"/>
      <c r="AN28" s="129"/>
    </row>
    <row r="29" spans="1:41" ht="18" customHeight="1">
      <c r="A29" s="334"/>
      <c r="B29" s="334"/>
      <c r="C29" s="95">
        <v>41876</v>
      </c>
      <c r="D29" s="39" t="s">
        <v>2</v>
      </c>
      <c r="E29" s="79" t="s">
        <v>104</v>
      </c>
      <c r="F29" s="144"/>
      <c r="G29" s="135"/>
      <c r="H29" s="136"/>
      <c r="I29" s="136"/>
      <c r="J29" s="137"/>
      <c r="K29" s="145"/>
      <c r="L29" s="146"/>
      <c r="M29" s="136" t="s">
        <v>15</v>
      </c>
      <c r="N29" s="139">
        <f>N28+1</f>
        <v>3</v>
      </c>
      <c r="O29" s="137" t="s">
        <v>40</v>
      </c>
      <c r="P29" s="136">
        <v>1</v>
      </c>
      <c r="Q29" s="141" t="s">
        <v>18</v>
      </c>
      <c r="R29" s="142"/>
      <c r="S29" s="135"/>
      <c r="T29" s="136" t="s">
        <v>48</v>
      </c>
      <c r="U29" s="136">
        <f>U26+1</f>
        <v>2</v>
      </c>
      <c r="V29" s="137" t="s">
        <v>40</v>
      </c>
      <c r="W29" s="136">
        <v>1</v>
      </c>
      <c r="X29" s="141" t="s">
        <v>49</v>
      </c>
      <c r="Y29" s="136"/>
      <c r="Z29" s="139"/>
      <c r="AA29" s="137"/>
      <c r="AB29" s="136"/>
      <c r="AC29" s="141"/>
      <c r="AD29" s="143"/>
      <c r="AM29" s="96"/>
      <c r="AN29" s="97"/>
      <c r="AO29" s="83"/>
    </row>
    <row r="30" spans="1:43" ht="18" customHeight="1">
      <c r="A30" s="334"/>
      <c r="B30" s="334"/>
      <c r="C30" s="95">
        <v>41877</v>
      </c>
      <c r="D30" s="39" t="s">
        <v>3</v>
      </c>
      <c r="E30" s="79" t="s">
        <v>105</v>
      </c>
      <c r="F30" s="134"/>
      <c r="G30" s="135"/>
      <c r="H30" s="136"/>
      <c r="I30" s="136"/>
      <c r="J30" s="137"/>
      <c r="K30" s="145"/>
      <c r="L30" s="146"/>
      <c r="M30" s="136"/>
      <c r="N30" s="136"/>
      <c r="O30" s="137"/>
      <c r="P30" s="145"/>
      <c r="Q30" s="141"/>
      <c r="R30" s="142"/>
      <c r="S30" s="135"/>
      <c r="T30" s="136"/>
      <c r="U30" s="136"/>
      <c r="V30" s="137"/>
      <c r="W30" s="136"/>
      <c r="X30" s="141"/>
      <c r="Y30" s="136"/>
      <c r="Z30" s="136"/>
      <c r="AA30" s="137"/>
      <c r="AB30" s="145"/>
      <c r="AC30" s="141"/>
      <c r="AD30" s="143"/>
      <c r="AE30" s="112"/>
      <c r="AF30" s="98"/>
      <c r="AG30" s="112"/>
      <c r="AH30" s="112"/>
      <c r="AI30" s="112"/>
      <c r="AJ30" s="112"/>
      <c r="AK30" s="112"/>
      <c r="AL30" s="112"/>
      <c r="AM30" s="96"/>
      <c r="AN30" s="129"/>
      <c r="AP30" s="112"/>
      <c r="AQ30" s="112"/>
    </row>
    <row r="31" spans="1:43" ht="18" customHeight="1">
      <c r="A31" s="334"/>
      <c r="B31" s="334"/>
      <c r="C31" s="95">
        <v>41878</v>
      </c>
      <c r="D31" s="39" t="s">
        <v>4</v>
      </c>
      <c r="E31" s="79" t="s">
        <v>106</v>
      </c>
      <c r="F31" s="134"/>
      <c r="G31" s="135"/>
      <c r="H31" s="136"/>
      <c r="I31" s="136"/>
      <c r="J31" s="137"/>
      <c r="K31" s="145"/>
      <c r="L31" s="146"/>
      <c r="M31" s="136"/>
      <c r="N31" s="136"/>
      <c r="O31" s="137"/>
      <c r="P31" s="145"/>
      <c r="Q31" s="141"/>
      <c r="R31" s="142"/>
      <c r="S31" s="135"/>
      <c r="T31" s="136"/>
      <c r="U31" s="136"/>
      <c r="V31" s="137"/>
      <c r="W31" s="136"/>
      <c r="X31" s="141"/>
      <c r="Y31" s="136"/>
      <c r="Z31" s="136"/>
      <c r="AA31" s="137"/>
      <c r="AB31" s="145"/>
      <c r="AC31" s="141"/>
      <c r="AD31" s="143"/>
      <c r="AE31" s="112"/>
      <c r="AF31" s="98"/>
      <c r="AG31" s="112"/>
      <c r="AH31" s="112"/>
      <c r="AI31" s="112"/>
      <c r="AJ31" s="112"/>
      <c r="AK31" s="112"/>
      <c r="AL31" s="112"/>
      <c r="AM31" s="96"/>
      <c r="AN31" s="113"/>
      <c r="AO31" s="61"/>
      <c r="AP31" s="112"/>
      <c r="AQ31" s="112"/>
    </row>
    <row r="32" spans="1:43" ht="18" customHeight="1">
      <c r="A32" s="334"/>
      <c r="B32" s="334"/>
      <c r="C32" s="95">
        <v>41879</v>
      </c>
      <c r="D32" s="39" t="s">
        <v>5</v>
      </c>
      <c r="E32" s="79" t="s">
        <v>107</v>
      </c>
      <c r="F32" s="134"/>
      <c r="G32" s="135"/>
      <c r="H32" s="136"/>
      <c r="I32" s="136"/>
      <c r="J32" s="137"/>
      <c r="K32" s="145"/>
      <c r="L32" s="146"/>
      <c r="M32" s="136"/>
      <c r="N32" s="136"/>
      <c r="O32" s="137"/>
      <c r="P32" s="145"/>
      <c r="Q32" s="141"/>
      <c r="R32" s="142"/>
      <c r="S32" s="135"/>
      <c r="T32" s="136" t="s">
        <v>50</v>
      </c>
      <c r="U32" s="136">
        <f>U29+1</f>
        <v>3</v>
      </c>
      <c r="V32" s="137" t="s">
        <v>40</v>
      </c>
      <c r="W32" s="136">
        <f>W26+1</f>
        <v>2</v>
      </c>
      <c r="X32" s="141" t="s">
        <v>51</v>
      </c>
      <c r="Y32" s="136" t="s">
        <v>53</v>
      </c>
      <c r="Z32" s="136">
        <f>U32+1</f>
        <v>4</v>
      </c>
      <c r="AA32" s="140" t="s">
        <v>54</v>
      </c>
      <c r="AB32" s="136">
        <v>5</v>
      </c>
      <c r="AC32" s="147" t="s">
        <v>46</v>
      </c>
      <c r="AD32" s="143"/>
      <c r="AE32" s="112"/>
      <c r="AF32" s="98"/>
      <c r="AG32" s="112"/>
      <c r="AH32" s="112"/>
      <c r="AI32" s="112"/>
      <c r="AJ32" s="112"/>
      <c r="AK32" s="112"/>
      <c r="AL32" s="112"/>
      <c r="AM32" s="112"/>
      <c r="AN32" s="98"/>
      <c r="AO32" s="112"/>
      <c r="AP32" s="112"/>
      <c r="AQ32" s="112"/>
    </row>
    <row r="33" spans="1:44" ht="18" customHeight="1">
      <c r="A33" s="334"/>
      <c r="B33" s="334"/>
      <c r="C33" s="95">
        <v>41880</v>
      </c>
      <c r="D33" s="39" t="s">
        <v>6</v>
      </c>
      <c r="E33" s="79" t="s">
        <v>108</v>
      </c>
      <c r="F33" s="134"/>
      <c r="G33" s="135"/>
      <c r="H33" s="136"/>
      <c r="I33" s="136"/>
      <c r="J33" s="137"/>
      <c r="K33" s="145"/>
      <c r="L33" s="146"/>
      <c r="M33" s="136"/>
      <c r="N33" s="136"/>
      <c r="O33" s="137"/>
      <c r="P33" s="145"/>
      <c r="Q33" s="141"/>
      <c r="R33" s="142"/>
      <c r="S33" s="135"/>
      <c r="T33" s="136" t="str">
        <f>T32</f>
        <v>0830-1330</v>
      </c>
      <c r="U33" s="136">
        <f>Z32+1</f>
        <v>5</v>
      </c>
      <c r="V33" s="137" t="str">
        <f>V32</f>
        <v>פיננסית א</v>
      </c>
      <c r="W33" s="136">
        <f>W32+1</f>
        <v>3</v>
      </c>
      <c r="X33" s="141" t="str">
        <f>X32</f>
        <v>חני כהן </v>
      </c>
      <c r="Y33" s="136"/>
      <c r="Z33" s="136"/>
      <c r="AA33" s="137"/>
      <c r="AB33" s="145"/>
      <c r="AC33" s="141"/>
      <c r="AD33" s="143"/>
      <c r="AE33" s="36"/>
      <c r="AF33" s="37"/>
      <c r="AG33" s="38"/>
      <c r="AH33" s="38"/>
      <c r="AI33" s="36"/>
      <c r="AJ33" s="35"/>
      <c r="AK33" s="36"/>
      <c r="AL33" s="35"/>
      <c r="AM33" s="149"/>
      <c r="AN33" s="152"/>
      <c r="AO33" s="149"/>
      <c r="AP33" s="151"/>
      <c r="AQ33" s="23" t="s">
        <v>499</v>
      </c>
      <c r="AR33" s="320" t="s">
        <v>34</v>
      </c>
    </row>
    <row r="34" spans="1:44" ht="18" customHeight="1">
      <c r="A34" s="335"/>
      <c r="B34" s="335"/>
      <c r="C34" s="95">
        <v>41881</v>
      </c>
      <c r="D34" s="102" t="s">
        <v>7</v>
      </c>
      <c r="E34" s="124" t="s">
        <v>109</v>
      </c>
      <c r="F34" s="100"/>
      <c r="G34" s="102"/>
      <c r="H34" s="102"/>
      <c r="I34" s="103"/>
      <c r="J34" s="104"/>
      <c r="K34" s="102"/>
      <c r="L34" s="105"/>
      <c r="M34" s="102"/>
      <c r="N34" s="103"/>
      <c r="O34" s="104"/>
      <c r="P34" s="100"/>
      <c r="Q34" s="106"/>
      <c r="R34" s="104"/>
      <c r="S34" s="102"/>
      <c r="T34" s="102"/>
      <c r="U34" s="103"/>
      <c r="V34" s="104"/>
      <c r="W34" s="102"/>
      <c r="X34" s="106"/>
      <c r="Y34" s="102"/>
      <c r="Z34" s="103"/>
      <c r="AA34" s="104"/>
      <c r="AB34" s="100"/>
      <c r="AC34" s="106"/>
      <c r="AD34" s="104"/>
      <c r="AE34" s="153"/>
      <c r="AF34" s="107"/>
      <c r="AG34" s="153"/>
      <c r="AH34" s="153"/>
      <c r="AI34" s="153"/>
      <c r="AJ34" s="153"/>
      <c r="AK34" s="153"/>
      <c r="AL34" s="153"/>
      <c r="AM34" s="153"/>
      <c r="AN34" s="107"/>
      <c r="AO34" s="153"/>
      <c r="AP34" s="153"/>
      <c r="AQ34" s="153"/>
      <c r="AR34" s="108"/>
    </row>
    <row r="35" spans="1:44" ht="18" customHeight="1">
      <c r="A35" s="68"/>
      <c r="B35" s="68"/>
      <c r="D35" s="154"/>
      <c r="E35" s="155"/>
      <c r="F35" s="40"/>
      <c r="G35" s="154"/>
      <c r="H35" s="154"/>
      <c r="I35" s="156"/>
      <c r="J35" s="157"/>
      <c r="K35" s="154"/>
      <c r="L35" s="65"/>
      <c r="M35" s="154"/>
      <c r="N35" s="156"/>
      <c r="O35" s="157"/>
      <c r="P35" s="40"/>
      <c r="Q35" s="158"/>
      <c r="R35" s="157"/>
      <c r="S35" s="154"/>
      <c r="T35" s="154"/>
      <c r="U35" s="156"/>
      <c r="V35" s="157"/>
      <c r="W35" s="154"/>
      <c r="X35" s="158"/>
      <c r="Y35" s="154"/>
      <c r="Z35" s="156"/>
      <c r="AA35" s="157"/>
      <c r="AB35" s="40"/>
      <c r="AC35" s="158"/>
      <c r="AD35" s="157"/>
      <c r="AE35" s="159" t="s">
        <v>419</v>
      </c>
      <c r="AF35" s="159"/>
      <c r="AG35" s="160"/>
      <c r="AH35" s="160"/>
      <c r="AI35" s="160"/>
      <c r="AJ35" s="160"/>
      <c r="AK35" s="160"/>
      <c r="AL35" s="160"/>
      <c r="AM35" s="159"/>
      <c r="AN35" s="159"/>
      <c r="AO35" s="161"/>
      <c r="AP35" s="328"/>
      <c r="AQ35" s="160"/>
      <c r="AR35" s="162"/>
    </row>
    <row r="36" spans="1:38" ht="18" customHeight="1">
      <c r="A36" s="333">
        <f>A28+1</f>
        <v>6</v>
      </c>
      <c r="B36" s="333">
        <v>1</v>
      </c>
      <c r="C36" s="95">
        <v>41882</v>
      </c>
      <c r="D36" s="39" t="s">
        <v>1</v>
      </c>
      <c r="E36" s="79" t="s">
        <v>110</v>
      </c>
      <c r="F36" s="163"/>
      <c r="G36" s="164"/>
      <c r="H36" s="68" t="str">
        <f>H28</f>
        <v>0930-1430</v>
      </c>
      <c r="I36" s="80">
        <f>N29+1</f>
        <v>4</v>
      </c>
      <c r="J36" s="130" t="str">
        <f>J28</f>
        <v>פיננסית א</v>
      </c>
      <c r="K36" s="131">
        <f>K28+1</f>
        <v>2</v>
      </c>
      <c r="L36" s="165" t="str">
        <f>L28</f>
        <v>אלי פאר </v>
      </c>
      <c r="M36" s="68" t="str">
        <f>M28</f>
        <v>1530-2030</v>
      </c>
      <c r="N36" s="109">
        <f>1+I36</f>
        <v>5</v>
      </c>
      <c r="O36" s="90" t="s">
        <v>16</v>
      </c>
      <c r="P36" s="91">
        <f>P28+1</f>
        <v>6</v>
      </c>
      <c r="Q36" s="166" t="s">
        <v>31</v>
      </c>
      <c r="R36" s="167"/>
      <c r="S36" s="164"/>
      <c r="V36" s="130"/>
      <c r="W36" s="131"/>
      <c r="X36" s="132"/>
      <c r="Z36" s="109"/>
      <c r="AA36" s="126"/>
      <c r="AB36" s="121"/>
      <c r="AC36" s="117"/>
      <c r="AD36" s="168"/>
      <c r="AE36" s="96" t="s">
        <v>475</v>
      </c>
      <c r="AF36" s="87" t="s">
        <v>488</v>
      </c>
      <c r="AG36" s="68">
        <v>1</v>
      </c>
      <c r="AH36" s="96" t="s">
        <v>495</v>
      </c>
      <c r="AI36" s="96" t="s">
        <v>480</v>
      </c>
      <c r="AJ36" s="87" t="s">
        <v>496</v>
      </c>
      <c r="AK36" s="80">
        <v>1</v>
      </c>
      <c r="AL36" s="96" t="s">
        <v>55</v>
      </c>
    </row>
    <row r="37" spans="1:43" ht="18" customHeight="1">
      <c r="A37" s="334"/>
      <c r="B37" s="334"/>
      <c r="C37" s="95">
        <v>41883</v>
      </c>
      <c r="D37" s="39" t="s">
        <v>2</v>
      </c>
      <c r="E37" s="79" t="s">
        <v>111</v>
      </c>
      <c r="F37" s="171"/>
      <c r="G37" s="164"/>
      <c r="M37" s="68" t="s">
        <v>15</v>
      </c>
      <c r="N37" s="109">
        <f>1+N36</f>
        <v>6</v>
      </c>
      <c r="O37" s="130" t="str">
        <f>O29</f>
        <v>פיננסית א</v>
      </c>
      <c r="P37" s="131">
        <f>P29+1</f>
        <v>2</v>
      </c>
      <c r="Q37" s="132" t="s">
        <v>18</v>
      </c>
      <c r="R37" s="172"/>
      <c r="S37" s="164"/>
      <c r="T37" s="68" t="s">
        <v>48</v>
      </c>
      <c r="U37" s="80">
        <f>U33+1</f>
        <v>6</v>
      </c>
      <c r="V37" s="130" t="s">
        <v>40</v>
      </c>
      <c r="W37" s="131">
        <f>W29+1</f>
        <v>2</v>
      </c>
      <c r="X37" s="132" t="s">
        <v>49</v>
      </c>
      <c r="Z37" s="109"/>
      <c r="AA37" s="130"/>
      <c r="AB37" s="131"/>
      <c r="AC37" s="132"/>
      <c r="AD37" s="173"/>
      <c r="AE37" s="96"/>
      <c r="AF37" s="174"/>
      <c r="AG37" s="80"/>
      <c r="AH37" s="80"/>
      <c r="AI37" s="96" t="s">
        <v>478</v>
      </c>
      <c r="AJ37" s="132" t="s">
        <v>523</v>
      </c>
      <c r="AK37" s="80">
        <v>1</v>
      </c>
      <c r="AL37" s="112" t="s">
        <v>529</v>
      </c>
      <c r="AM37" s="175" t="s">
        <v>481</v>
      </c>
      <c r="AN37" s="176" t="s">
        <v>482</v>
      </c>
      <c r="AO37" s="94">
        <v>1</v>
      </c>
      <c r="AP37" s="112" t="s">
        <v>527</v>
      </c>
      <c r="AQ37" s="80"/>
    </row>
    <row r="38" spans="1:43" ht="18" customHeight="1">
      <c r="A38" s="334"/>
      <c r="B38" s="334"/>
      <c r="C38" s="95">
        <v>41884</v>
      </c>
      <c r="D38" s="39" t="s">
        <v>3</v>
      </c>
      <c r="E38" s="79" t="s">
        <v>112</v>
      </c>
      <c r="F38" s="43"/>
      <c r="G38" s="164"/>
      <c r="H38" s="68" t="s">
        <v>98</v>
      </c>
      <c r="I38" s="177" t="s">
        <v>34</v>
      </c>
      <c r="J38" s="177"/>
      <c r="K38" s="178"/>
      <c r="L38" s="179"/>
      <c r="M38" s="180"/>
      <c r="N38" s="180"/>
      <c r="O38" s="177"/>
      <c r="P38" s="178"/>
      <c r="Q38" s="181"/>
      <c r="R38" s="86"/>
      <c r="S38" s="164"/>
      <c r="T38" s="68" t="str">
        <f>H38</f>
        <v>1000-1330</v>
      </c>
      <c r="U38" s="177" t="str">
        <f>I38</f>
        <v>מועד א' - מיסים</v>
      </c>
      <c r="V38" s="177"/>
      <c r="W38" s="178"/>
      <c r="X38" s="179"/>
      <c r="Y38" s="180"/>
      <c r="Z38" s="180"/>
      <c r="AA38" s="177"/>
      <c r="AB38" s="178"/>
      <c r="AC38" s="181"/>
      <c r="AD38" s="89"/>
      <c r="AE38" s="96"/>
      <c r="AF38" s="132"/>
      <c r="AG38" s="165"/>
      <c r="AH38" s="165"/>
      <c r="AI38" s="96"/>
      <c r="AJ38" s="174"/>
      <c r="AK38" s="80"/>
      <c r="AL38" s="165"/>
      <c r="AM38" s="175"/>
      <c r="AN38" s="182"/>
      <c r="AO38" s="94"/>
      <c r="AP38" s="165"/>
      <c r="AQ38" s="165"/>
    </row>
    <row r="39" spans="1:43" ht="18" customHeight="1">
      <c r="A39" s="334"/>
      <c r="B39" s="334"/>
      <c r="C39" s="95">
        <v>41885</v>
      </c>
      <c r="D39" s="39" t="s">
        <v>4</v>
      </c>
      <c r="E39" s="79" t="s">
        <v>113</v>
      </c>
      <c r="F39" s="43"/>
      <c r="G39" s="164"/>
      <c r="R39" s="86"/>
      <c r="S39" s="164"/>
      <c r="AD39" s="89"/>
      <c r="AE39" s="112"/>
      <c r="AF39" s="98"/>
      <c r="AG39" s="112"/>
      <c r="AH39" s="112"/>
      <c r="AI39" s="112"/>
      <c r="AJ39" s="111"/>
      <c r="AK39" s="112"/>
      <c r="AL39" s="112"/>
      <c r="AM39" s="148"/>
      <c r="AN39" s="183"/>
      <c r="AO39" s="148"/>
      <c r="AP39" s="112"/>
      <c r="AQ39" s="112"/>
    </row>
    <row r="40" spans="1:43" ht="18" customHeight="1">
      <c r="A40" s="334"/>
      <c r="B40" s="334"/>
      <c r="C40" s="95">
        <v>41886</v>
      </c>
      <c r="D40" s="39" t="s">
        <v>5</v>
      </c>
      <c r="E40" s="79" t="s">
        <v>114</v>
      </c>
      <c r="F40" s="163"/>
      <c r="G40" s="164"/>
      <c r="M40" s="68" t="str">
        <f>M37</f>
        <v>1530-2030</v>
      </c>
      <c r="N40" s="80">
        <f>N37+1</f>
        <v>7</v>
      </c>
      <c r="O40" s="130" t="str">
        <f>O51</f>
        <v>פיננסית א</v>
      </c>
      <c r="P40" s="131">
        <f>P37+1</f>
        <v>3</v>
      </c>
      <c r="Q40" s="132" t="str">
        <f>Q51</f>
        <v>שלומי וינר </v>
      </c>
      <c r="R40" s="86"/>
      <c r="S40" s="164"/>
      <c r="Y40" s="68" t="str">
        <f>Y32</f>
        <v>1500-2000</v>
      </c>
      <c r="Z40" s="80">
        <f>U37+1</f>
        <v>7</v>
      </c>
      <c r="AA40" s="90" t="str">
        <f>AA32</f>
        <v>ממ"מ </v>
      </c>
      <c r="AB40" s="91">
        <f>AB32+1</f>
        <v>6</v>
      </c>
      <c r="AC40" s="122" t="str">
        <f>AC32</f>
        <v>יהודה אורבך </v>
      </c>
      <c r="AD40" s="168"/>
      <c r="AE40" s="112"/>
      <c r="AF40" s="98"/>
      <c r="AG40" s="112"/>
      <c r="AH40" s="112"/>
      <c r="AI40" s="112"/>
      <c r="AJ40" s="98"/>
      <c r="AK40" s="112"/>
      <c r="AL40" s="112"/>
      <c r="AM40" s="148"/>
      <c r="AN40" s="99"/>
      <c r="AO40" s="148"/>
      <c r="AP40" s="112"/>
      <c r="AQ40" s="112"/>
    </row>
    <row r="41" spans="1:43" ht="18" customHeight="1">
      <c r="A41" s="334"/>
      <c r="B41" s="334"/>
      <c r="C41" s="95">
        <v>41887</v>
      </c>
      <c r="D41" s="39" t="s">
        <v>6</v>
      </c>
      <c r="E41" s="79" t="s">
        <v>115</v>
      </c>
      <c r="F41" s="43"/>
      <c r="G41" s="164"/>
      <c r="R41" s="86"/>
      <c r="S41" s="164"/>
      <c r="AD41" s="89"/>
      <c r="AE41" s="112"/>
      <c r="AF41" s="98"/>
      <c r="AG41" s="112"/>
      <c r="AH41" s="112"/>
      <c r="AI41" s="112"/>
      <c r="AJ41" s="98"/>
      <c r="AK41" s="112"/>
      <c r="AL41" s="112"/>
      <c r="AM41" s="148"/>
      <c r="AN41" s="99"/>
      <c r="AO41" s="148"/>
      <c r="AP41" s="112"/>
      <c r="AQ41" s="112"/>
    </row>
    <row r="42" spans="1:44" ht="18" customHeight="1">
      <c r="A42" s="335"/>
      <c r="B42" s="335"/>
      <c r="C42" s="95">
        <v>41888</v>
      </c>
      <c r="D42" s="102" t="s">
        <v>7</v>
      </c>
      <c r="E42" s="101" t="s">
        <v>116</v>
      </c>
      <c r="F42" s="184"/>
      <c r="G42" s="100"/>
      <c r="H42" s="102">
        <f>H34</f>
        <v>0</v>
      </c>
      <c r="I42" s="103">
        <f>N35+1</f>
        <v>1</v>
      </c>
      <c r="J42" s="185">
        <f>J34</f>
        <v>0</v>
      </c>
      <c r="K42" s="186">
        <f>K34+1</f>
        <v>1</v>
      </c>
      <c r="L42" s="187">
        <f>L34</f>
        <v>0</v>
      </c>
      <c r="M42" s="102">
        <f>M34</f>
        <v>0</v>
      </c>
      <c r="N42" s="188">
        <f>1+I42</f>
        <v>2</v>
      </c>
      <c r="O42" s="189" t="s">
        <v>16</v>
      </c>
      <c r="P42" s="190">
        <f>P34+1</f>
        <v>1</v>
      </c>
      <c r="Q42" s="191" t="s">
        <v>31</v>
      </c>
      <c r="R42" s="192"/>
      <c r="S42" s="100"/>
      <c r="T42" s="102"/>
      <c r="U42" s="103"/>
      <c r="V42" s="185"/>
      <c r="W42" s="186"/>
      <c r="X42" s="193"/>
      <c r="Y42" s="102"/>
      <c r="Z42" s="188"/>
      <c r="AA42" s="194"/>
      <c r="AB42" s="195"/>
      <c r="AC42" s="196"/>
      <c r="AD42" s="192"/>
      <c r="AE42" s="153"/>
      <c r="AF42" s="107"/>
      <c r="AG42" s="153"/>
      <c r="AH42" s="153"/>
      <c r="AI42" s="153"/>
      <c r="AJ42" s="107"/>
      <c r="AK42" s="153"/>
      <c r="AL42" s="153"/>
      <c r="AM42" s="153"/>
      <c r="AN42" s="107"/>
      <c r="AO42" s="153"/>
      <c r="AP42" s="153"/>
      <c r="AQ42" s="153"/>
      <c r="AR42" s="108"/>
    </row>
    <row r="43" spans="1:41" ht="18" customHeight="1">
      <c r="A43" s="333">
        <f>A36+1</f>
        <v>7</v>
      </c>
      <c r="B43" s="333">
        <f>B36+1</f>
        <v>2</v>
      </c>
      <c r="C43" s="95">
        <v>41889</v>
      </c>
      <c r="D43" s="40" t="s">
        <v>1</v>
      </c>
      <c r="E43" s="79" t="s">
        <v>117</v>
      </c>
      <c r="F43" s="171"/>
      <c r="G43" s="164"/>
      <c r="M43" s="68" t="s">
        <v>420</v>
      </c>
      <c r="N43" s="109">
        <f>1+N42</f>
        <v>3</v>
      </c>
      <c r="O43" s="130">
        <f>O35</f>
        <v>0</v>
      </c>
      <c r="P43" s="131">
        <f>P35+1</f>
        <v>1</v>
      </c>
      <c r="Q43" s="132" t="s">
        <v>18</v>
      </c>
      <c r="R43" s="172"/>
      <c r="S43" s="164"/>
      <c r="T43" s="68" t="s">
        <v>422</v>
      </c>
      <c r="U43" s="80">
        <f>U39+1</f>
        <v>1</v>
      </c>
      <c r="V43" s="130" t="s">
        <v>40</v>
      </c>
      <c r="W43" s="131">
        <f>W35+1</f>
        <v>1</v>
      </c>
      <c r="X43" s="132" t="s">
        <v>49</v>
      </c>
      <c r="Z43" s="109"/>
      <c r="AA43" s="130"/>
      <c r="AB43" s="131"/>
      <c r="AC43" s="132"/>
      <c r="AD43" s="173"/>
      <c r="AE43" s="96" t="s">
        <v>475</v>
      </c>
      <c r="AF43" s="87" t="s">
        <v>488</v>
      </c>
      <c r="AG43" s="68">
        <f>+AG36+1</f>
        <v>2</v>
      </c>
      <c r="AH43" s="96" t="s">
        <v>495</v>
      </c>
      <c r="AI43" s="96" t="s">
        <v>480</v>
      </c>
      <c r="AJ43" s="87" t="s">
        <v>496</v>
      </c>
      <c r="AK43" s="80">
        <v>2</v>
      </c>
      <c r="AL43" s="96" t="s">
        <v>55</v>
      </c>
      <c r="AM43" s="39"/>
      <c r="AN43" s="39"/>
      <c r="AO43" s="39"/>
    </row>
    <row r="44" spans="1:43" ht="18" customHeight="1">
      <c r="A44" s="334"/>
      <c r="B44" s="334"/>
      <c r="C44" s="95">
        <v>41890</v>
      </c>
      <c r="D44" s="40" t="s">
        <v>2</v>
      </c>
      <c r="E44" s="41" t="s">
        <v>118</v>
      </c>
      <c r="F44" s="43"/>
      <c r="G44" s="164"/>
      <c r="H44" s="68" t="s">
        <v>423</v>
      </c>
      <c r="I44" s="177" t="s">
        <v>34</v>
      </c>
      <c r="J44" s="177"/>
      <c r="K44" s="178"/>
      <c r="L44" s="179"/>
      <c r="M44" s="180"/>
      <c r="N44" s="180"/>
      <c r="O44" s="177"/>
      <c r="P44" s="178"/>
      <c r="Q44" s="181"/>
      <c r="R44" s="86"/>
      <c r="S44" s="164"/>
      <c r="T44" s="68" t="str">
        <f>H44</f>
        <v>1000-1331</v>
      </c>
      <c r="U44" s="177" t="str">
        <f>I44</f>
        <v>מועד א' - מיסים</v>
      </c>
      <c r="V44" s="177"/>
      <c r="W44" s="178"/>
      <c r="X44" s="179"/>
      <c r="Y44" s="180"/>
      <c r="Z44" s="180"/>
      <c r="AA44" s="177"/>
      <c r="AB44" s="178"/>
      <c r="AC44" s="181"/>
      <c r="AD44" s="89"/>
      <c r="AF44" s="130"/>
      <c r="AG44" s="131"/>
      <c r="AH44" s="131"/>
      <c r="AI44" s="96" t="s">
        <v>478</v>
      </c>
      <c r="AJ44" s="132" t="s">
        <v>523</v>
      </c>
      <c r="AK44" s="80">
        <f>+AK37+1</f>
        <v>2</v>
      </c>
      <c r="AL44" s="112" t="s">
        <v>529</v>
      </c>
      <c r="AM44" s="175" t="s">
        <v>481</v>
      </c>
      <c r="AN44" s="176" t="s">
        <v>482</v>
      </c>
      <c r="AO44" s="94">
        <v>2</v>
      </c>
      <c r="AP44" s="165" t="s">
        <v>527</v>
      </c>
      <c r="AQ44" s="131"/>
    </row>
    <row r="45" spans="1:43" ht="18" customHeight="1">
      <c r="A45" s="334"/>
      <c r="B45" s="334"/>
      <c r="C45" s="95">
        <v>41891</v>
      </c>
      <c r="D45" s="40" t="s">
        <v>3</v>
      </c>
      <c r="E45" s="41" t="s">
        <v>119</v>
      </c>
      <c r="F45" s="43"/>
      <c r="G45" s="164"/>
      <c r="R45" s="86"/>
      <c r="S45" s="164"/>
      <c r="AD45" s="89"/>
      <c r="AE45" s="96"/>
      <c r="AF45" s="132"/>
      <c r="AG45" s="165"/>
      <c r="AH45" s="165"/>
      <c r="AI45" s="96"/>
      <c r="AJ45" s="174"/>
      <c r="AK45" s="39"/>
      <c r="AL45" s="165"/>
      <c r="AP45" s="165"/>
      <c r="AQ45" s="165"/>
    </row>
    <row r="46" spans="1:43" ht="18" customHeight="1">
      <c r="A46" s="334"/>
      <c r="B46" s="334"/>
      <c r="C46" s="95">
        <v>41892</v>
      </c>
      <c r="D46" s="198" t="s">
        <v>4</v>
      </c>
      <c r="E46" s="199" t="s">
        <v>120</v>
      </c>
      <c r="F46" s="43"/>
      <c r="G46" s="164"/>
      <c r="H46" s="200"/>
      <c r="I46" s="201"/>
      <c r="J46" s="202"/>
      <c r="K46" s="198"/>
      <c r="L46" s="203"/>
      <c r="M46" s="200"/>
      <c r="N46" s="201"/>
      <c r="O46" s="202"/>
      <c r="P46" s="198"/>
      <c r="Q46" s="204"/>
      <c r="R46" s="86"/>
      <c r="S46" s="164"/>
      <c r="T46" s="200"/>
      <c r="U46" s="201"/>
      <c r="V46" s="202"/>
      <c r="W46" s="200"/>
      <c r="X46" s="204"/>
      <c r="Y46" s="200"/>
      <c r="Z46" s="201"/>
      <c r="AA46" s="202"/>
      <c r="AB46" s="198"/>
      <c r="AC46" s="204"/>
      <c r="AD46" s="89"/>
      <c r="AE46" s="200"/>
      <c r="AF46" s="202"/>
      <c r="AG46" s="200"/>
      <c r="AH46" s="200"/>
      <c r="AI46" s="200"/>
      <c r="AJ46" s="202"/>
      <c r="AK46" s="201"/>
      <c r="AL46" s="200"/>
      <c r="AP46" s="329"/>
      <c r="AQ46" s="200"/>
    </row>
    <row r="47" spans="1:43" ht="18" customHeight="1">
      <c r="A47" s="334"/>
      <c r="B47" s="334"/>
      <c r="C47" s="95">
        <v>41893</v>
      </c>
      <c r="D47" s="39" t="s">
        <v>5</v>
      </c>
      <c r="E47" s="79" t="s">
        <v>121</v>
      </c>
      <c r="F47" s="163"/>
      <c r="G47" s="164"/>
      <c r="M47" s="68" t="str">
        <f>M37</f>
        <v>1530-2030</v>
      </c>
      <c r="N47" s="80">
        <f>N40+1</f>
        <v>8</v>
      </c>
      <c r="O47" s="130" t="str">
        <f>O37</f>
        <v>פיננסית א</v>
      </c>
      <c r="P47" s="131">
        <f>P40+1</f>
        <v>4</v>
      </c>
      <c r="Q47" s="132" t="str">
        <f>Q37</f>
        <v>שלומי וינר </v>
      </c>
      <c r="R47" s="172"/>
      <c r="S47" s="164"/>
      <c r="Y47" s="68" t="str">
        <f>Y40</f>
        <v>1500-2000</v>
      </c>
      <c r="Z47" s="80">
        <f>U26+1</f>
        <v>2</v>
      </c>
      <c r="AA47" s="90" t="str">
        <f>AA40</f>
        <v>ממ"מ </v>
      </c>
      <c r="AB47" s="91">
        <f>AB40+1</f>
        <v>7</v>
      </c>
      <c r="AC47" s="122" t="str">
        <f>AC40</f>
        <v>יהודה אורבך </v>
      </c>
      <c r="AD47" s="168"/>
      <c r="AF47" s="205"/>
      <c r="AG47" s="131"/>
      <c r="AH47" s="131"/>
      <c r="AJ47" s="90"/>
      <c r="AK47" s="80"/>
      <c r="AL47" s="131"/>
      <c r="AP47" s="165"/>
      <c r="AQ47" s="131"/>
    </row>
    <row r="48" spans="1:37" ht="18" customHeight="1">
      <c r="A48" s="334"/>
      <c r="B48" s="334"/>
      <c r="C48" s="95">
        <v>41894</v>
      </c>
      <c r="D48" s="39" t="s">
        <v>6</v>
      </c>
      <c r="E48" s="79" t="s">
        <v>122</v>
      </c>
      <c r="F48" s="43"/>
      <c r="G48" s="164"/>
      <c r="R48" s="86"/>
      <c r="S48" s="164"/>
      <c r="AD48" s="89"/>
      <c r="AE48" s="68" t="s">
        <v>80</v>
      </c>
      <c r="AJ48" s="81"/>
      <c r="AK48" s="80"/>
    </row>
    <row r="49" spans="1:44" ht="18" customHeight="1">
      <c r="A49" s="335"/>
      <c r="B49" s="335"/>
      <c r="C49" s="95">
        <v>41895</v>
      </c>
      <c r="D49" s="102" t="s">
        <v>7</v>
      </c>
      <c r="E49" s="101" t="s">
        <v>123</v>
      </c>
      <c r="F49" s="100"/>
      <c r="G49" s="102"/>
      <c r="H49" s="102"/>
      <c r="I49" s="103"/>
      <c r="J49" s="104"/>
      <c r="K49" s="102"/>
      <c r="L49" s="105"/>
      <c r="M49" s="102"/>
      <c r="N49" s="103"/>
      <c r="O49" s="104"/>
      <c r="P49" s="100"/>
      <c r="Q49" s="106"/>
      <c r="R49" s="104"/>
      <c r="S49" s="102"/>
      <c r="T49" s="102"/>
      <c r="U49" s="103"/>
      <c r="V49" s="104"/>
      <c r="W49" s="102"/>
      <c r="X49" s="106"/>
      <c r="Y49" s="102"/>
      <c r="Z49" s="103"/>
      <c r="AA49" s="104"/>
      <c r="AB49" s="100"/>
      <c r="AC49" s="106"/>
      <c r="AD49" s="104"/>
      <c r="AE49" s="102"/>
      <c r="AF49" s="104"/>
      <c r="AG49" s="102"/>
      <c r="AH49" s="102"/>
      <c r="AI49" s="102"/>
      <c r="AJ49" s="104"/>
      <c r="AK49" s="103"/>
      <c r="AL49" s="102"/>
      <c r="AM49" s="102"/>
      <c r="AN49" s="104"/>
      <c r="AO49" s="103"/>
      <c r="AP49" s="105"/>
      <c r="AQ49" s="102"/>
      <c r="AR49" s="108"/>
    </row>
    <row r="50" spans="1:38" ht="18" customHeight="1">
      <c r="A50" s="333">
        <f>A43+1</f>
        <v>8</v>
      </c>
      <c r="B50" s="333">
        <f>B43+1</f>
        <v>3</v>
      </c>
      <c r="C50" s="95">
        <v>41896</v>
      </c>
      <c r="D50" s="39" t="s">
        <v>1</v>
      </c>
      <c r="E50" s="79" t="s">
        <v>124</v>
      </c>
      <c r="F50" s="163"/>
      <c r="G50" s="164"/>
      <c r="H50" s="68" t="str">
        <f>H36</f>
        <v>0930-1430</v>
      </c>
      <c r="I50" s="80">
        <f>N47+1</f>
        <v>9</v>
      </c>
      <c r="J50" s="130" t="str">
        <f>J36</f>
        <v>פיננסית א</v>
      </c>
      <c r="K50" s="131">
        <f>K36+1</f>
        <v>3</v>
      </c>
      <c r="L50" s="165" t="str">
        <f>L36</f>
        <v>אלי פאר </v>
      </c>
      <c r="M50" s="68" t="str">
        <f>M36</f>
        <v>1530-2030</v>
      </c>
      <c r="N50" s="109">
        <f>I50+1</f>
        <v>10</v>
      </c>
      <c r="O50" s="90" t="s">
        <v>16</v>
      </c>
      <c r="P50" s="91">
        <f>P36+1</f>
        <v>7</v>
      </c>
      <c r="Q50" s="166" t="s">
        <v>31</v>
      </c>
      <c r="R50" s="167"/>
      <c r="S50" s="164"/>
      <c r="Z50" s="109"/>
      <c r="AA50" s="126"/>
      <c r="AB50" s="121"/>
      <c r="AC50" s="117"/>
      <c r="AD50" s="168"/>
      <c r="AE50" s="96" t="s">
        <v>475</v>
      </c>
      <c r="AF50" s="87" t="s">
        <v>488</v>
      </c>
      <c r="AG50" s="68">
        <f>+AG43+1</f>
        <v>3</v>
      </c>
      <c r="AH50" s="96" t="s">
        <v>495</v>
      </c>
      <c r="AI50" s="96" t="s">
        <v>480</v>
      </c>
      <c r="AJ50" s="87" t="s">
        <v>496</v>
      </c>
      <c r="AK50" s="80">
        <v>3</v>
      </c>
      <c r="AL50" s="96" t="s">
        <v>55</v>
      </c>
    </row>
    <row r="51" spans="1:42" ht="18" customHeight="1">
      <c r="A51" s="334"/>
      <c r="B51" s="334"/>
      <c r="C51" s="95">
        <v>41897</v>
      </c>
      <c r="D51" s="39" t="s">
        <v>2</v>
      </c>
      <c r="E51" s="79" t="s">
        <v>125</v>
      </c>
      <c r="F51" s="171"/>
      <c r="G51" s="164"/>
      <c r="M51" s="68" t="s">
        <v>15</v>
      </c>
      <c r="N51" s="109">
        <f>N50+1</f>
        <v>11</v>
      </c>
      <c r="O51" s="130" t="str">
        <f>O37</f>
        <v>פיננסית א</v>
      </c>
      <c r="P51" s="131">
        <f>P47+1</f>
        <v>5</v>
      </c>
      <c r="Q51" s="132" t="s">
        <v>18</v>
      </c>
      <c r="R51" s="172"/>
      <c r="S51" s="164"/>
      <c r="T51" s="68" t="s">
        <v>48</v>
      </c>
      <c r="U51" s="80">
        <f>Z47+1</f>
        <v>3</v>
      </c>
      <c r="V51" s="130" t="s">
        <v>40</v>
      </c>
      <c r="W51" s="131">
        <f>W37+1</f>
        <v>3</v>
      </c>
      <c r="X51" s="132" t="s">
        <v>49</v>
      </c>
      <c r="Z51" s="109"/>
      <c r="AA51" s="130"/>
      <c r="AB51" s="131"/>
      <c r="AC51" s="132"/>
      <c r="AD51" s="173"/>
      <c r="AE51" s="96" t="s">
        <v>476</v>
      </c>
      <c r="AF51" s="87" t="s">
        <v>488</v>
      </c>
      <c r="AG51" s="68">
        <f>+AG50+1</f>
        <v>4</v>
      </c>
      <c r="AH51" s="96" t="s">
        <v>495</v>
      </c>
      <c r="AI51" s="96" t="s">
        <v>478</v>
      </c>
      <c r="AJ51" s="132" t="s">
        <v>523</v>
      </c>
      <c r="AK51" s="80">
        <v>3</v>
      </c>
      <c r="AL51" s="112" t="s">
        <v>529</v>
      </c>
      <c r="AM51" s="175" t="s">
        <v>481</v>
      </c>
      <c r="AN51" s="176" t="s">
        <v>482</v>
      </c>
      <c r="AO51" s="94">
        <v>3</v>
      </c>
      <c r="AP51" s="96" t="s">
        <v>527</v>
      </c>
    </row>
    <row r="52" spans="1:43" ht="18" customHeight="1">
      <c r="A52" s="334"/>
      <c r="B52" s="334"/>
      <c r="C52" s="95">
        <v>41898</v>
      </c>
      <c r="D52" s="40" t="s">
        <v>3</v>
      </c>
      <c r="E52" s="41" t="s">
        <v>126</v>
      </c>
      <c r="F52" s="43"/>
      <c r="G52" s="164"/>
      <c r="R52" s="86"/>
      <c r="S52" s="164"/>
      <c r="AD52" s="89"/>
      <c r="AE52" s="96"/>
      <c r="AF52" s="132"/>
      <c r="AG52" s="165"/>
      <c r="AH52" s="165"/>
      <c r="AI52" s="96"/>
      <c r="AJ52" s="174"/>
      <c r="AK52" s="80"/>
      <c r="AL52" s="165"/>
      <c r="AM52" s="175"/>
      <c r="AN52" s="182"/>
      <c r="AO52" s="94"/>
      <c r="AP52" s="165"/>
      <c r="AQ52" s="165"/>
    </row>
    <row r="53" spans="1:43" ht="18" customHeight="1">
      <c r="A53" s="334"/>
      <c r="B53" s="334"/>
      <c r="C53" s="95">
        <v>41899</v>
      </c>
      <c r="D53" s="40" t="s">
        <v>4</v>
      </c>
      <c r="E53" s="79" t="s">
        <v>127</v>
      </c>
      <c r="F53" s="163"/>
      <c r="G53" s="164"/>
      <c r="H53" s="68">
        <f>H39</f>
        <v>0</v>
      </c>
      <c r="I53" s="80">
        <f>N50+1</f>
        <v>11</v>
      </c>
      <c r="J53" s="130">
        <f>J39</f>
        <v>0</v>
      </c>
      <c r="K53" s="131">
        <f>K39+1</f>
        <v>1</v>
      </c>
      <c r="L53" s="165">
        <f>L39</f>
        <v>0</v>
      </c>
      <c r="M53" s="68">
        <f>M39</f>
        <v>0</v>
      </c>
      <c r="N53" s="109">
        <f>I53+1</f>
        <v>12</v>
      </c>
      <c r="O53" s="90" t="s">
        <v>16</v>
      </c>
      <c r="P53" s="91">
        <f>P39+1</f>
        <v>1</v>
      </c>
      <c r="Q53" s="166" t="s">
        <v>31</v>
      </c>
      <c r="R53" s="167"/>
      <c r="S53" s="164"/>
      <c r="Z53" s="109"/>
      <c r="AA53" s="126"/>
      <c r="AB53" s="121"/>
      <c r="AC53" s="117"/>
      <c r="AD53" s="168"/>
      <c r="AE53" s="154"/>
      <c r="AF53" s="157"/>
      <c r="AG53" s="154"/>
      <c r="AH53" s="154"/>
      <c r="AI53" s="154"/>
      <c r="AJ53" s="157"/>
      <c r="AK53" s="156"/>
      <c r="AL53" s="154"/>
      <c r="AM53" s="207"/>
      <c r="AN53" s="93"/>
      <c r="AO53" s="94"/>
      <c r="AP53" s="65"/>
      <c r="AQ53" s="154"/>
    </row>
    <row r="54" spans="1:43" ht="18" customHeight="1">
      <c r="A54" s="334"/>
      <c r="B54" s="334"/>
      <c r="C54" s="95">
        <v>41900</v>
      </c>
      <c r="D54" s="39" t="s">
        <v>5</v>
      </c>
      <c r="E54" s="79" t="s">
        <v>128</v>
      </c>
      <c r="F54" s="163"/>
      <c r="G54" s="164"/>
      <c r="H54" s="68">
        <f>H40</f>
        <v>0</v>
      </c>
      <c r="I54" s="80">
        <f>N51+1</f>
        <v>12</v>
      </c>
      <c r="J54" s="130">
        <f>J40</f>
        <v>0</v>
      </c>
      <c r="K54" s="131">
        <f>K40+1</f>
        <v>1</v>
      </c>
      <c r="L54" s="165">
        <f>L40</f>
        <v>0</v>
      </c>
      <c r="M54" s="68" t="str">
        <f>M40</f>
        <v>1530-2030</v>
      </c>
      <c r="N54" s="109">
        <f>I54+1</f>
        <v>13</v>
      </c>
      <c r="O54" s="90" t="s">
        <v>16</v>
      </c>
      <c r="P54" s="91">
        <f>P40+1</f>
        <v>4</v>
      </c>
      <c r="Q54" s="166" t="s">
        <v>31</v>
      </c>
      <c r="R54" s="167"/>
      <c r="S54" s="164"/>
      <c r="Z54" s="109"/>
      <c r="AA54" s="126"/>
      <c r="AB54" s="121"/>
      <c r="AC54" s="117"/>
      <c r="AD54" s="168"/>
      <c r="AF54" s="205"/>
      <c r="AG54" s="131"/>
      <c r="AH54" s="131"/>
      <c r="AJ54" s="90"/>
      <c r="AK54" s="80"/>
      <c r="AL54" s="131"/>
      <c r="AM54" s="207"/>
      <c r="AN54" s="206"/>
      <c r="AO54" s="94"/>
      <c r="AP54" s="165"/>
      <c r="AQ54" s="131"/>
    </row>
    <row r="55" spans="1:41" ht="18" customHeight="1">
      <c r="A55" s="334"/>
      <c r="B55" s="334"/>
      <c r="C55" s="95">
        <v>41901</v>
      </c>
      <c r="D55" s="39" t="s">
        <v>6</v>
      </c>
      <c r="E55" s="79" t="s">
        <v>129</v>
      </c>
      <c r="F55" s="171"/>
      <c r="G55" s="164"/>
      <c r="M55" s="68" t="s">
        <v>420</v>
      </c>
      <c r="N55" s="109">
        <f>N54+1</f>
        <v>14</v>
      </c>
      <c r="O55" s="130">
        <f>O41</f>
        <v>0</v>
      </c>
      <c r="P55" s="131">
        <f>P51+1</f>
        <v>6</v>
      </c>
      <c r="Q55" s="132" t="s">
        <v>18</v>
      </c>
      <c r="R55" s="172"/>
      <c r="S55" s="164"/>
      <c r="T55" s="68" t="s">
        <v>422</v>
      </c>
      <c r="U55" s="80">
        <f>Z51+1</f>
        <v>1</v>
      </c>
      <c r="V55" s="130" t="s">
        <v>40</v>
      </c>
      <c r="W55" s="131">
        <f>W41+1</f>
        <v>1</v>
      </c>
      <c r="X55" s="132" t="s">
        <v>49</v>
      </c>
      <c r="Z55" s="109"/>
      <c r="AA55" s="130"/>
      <c r="AB55" s="131"/>
      <c r="AC55" s="132"/>
      <c r="AD55" s="173"/>
      <c r="AJ55" s="81"/>
      <c r="AK55" s="80"/>
      <c r="AM55" s="207"/>
      <c r="AN55" s="93"/>
      <c r="AO55" s="94"/>
    </row>
    <row r="56" spans="1:44" ht="18" customHeight="1">
      <c r="A56" s="335"/>
      <c r="B56" s="335"/>
      <c r="C56" s="95">
        <v>41902</v>
      </c>
      <c r="D56" s="102" t="s">
        <v>7</v>
      </c>
      <c r="E56" s="101" t="s">
        <v>130</v>
      </c>
      <c r="F56" s="184"/>
      <c r="G56" s="100"/>
      <c r="H56" s="102">
        <f>H42</f>
        <v>0</v>
      </c>
      <c r="I56" s="103">
        <f>N53+1</f>
        <v>13</v>
      </c>
      <c r="J56" s="185">
        <f>J42</f>
        <v>0</v>
      </c>
      <c r="K56" s="186">
        <f>K42+1</f>
        <v>2</v>
      </c>
      <c r="L56" s="187">
        <f aca="true" t="shared" si="2" ref="L56:M58">L42</f>
        <v>0</v>
      </c>
      <c r="M56" s="102">
        <f t="shared" si="2"/>
        <v>0</v>
      </c>
      <c r="N56" s="188">
        <f>I56+1</f>
        <v>14</v>
      </c>
      <c r="O56" s="189" t="s">
        <v>16</v>
      </c>
      <c r="P56" s="190">
        <f>P42+1</f>
        <v>2</v>
      </c>
      <c r="Q56" s="191" t="s">
        <v>31</v>
      </c>
      <c r="R56" s="192"/>
      <c r="S56" s="100"/>
      <c r="T56" s="102"/>
      <c r="U56" s="103"/>
      <c r="V56" s="104"/>
      <c r="W56" s="102"/>
      <c r="X56" s="106"/>
      <c r="Y56" s="102"/>
      <c r="Z56" s="188"/>
      <c r="AA56" s="194"/>
      <c r="AB56" s="195"/>
      <c r="AC56" s="196"/>
      <c r="AD56" s="192"/>
      <c r="AE56" s="102"/>
      <c r="AF56" s="104"/>
      <c r="AG56" s="102"/>
      <c r="AH56" s="102"/>
      <c r="AI56" s="102"/>
      <c r="AJ56" s="104"/>
      <c r="AK56" s="103"/>
      <c r="AL56" s="102"/>
      <c r="AM56" s="102"/>
      <c r="AN56" s="104"/>
      <c r="AO56" s="103"/>
      <c r="AP56" s="105"/>
      <c r="AQ56" s="102"/>
      <c r="AR56" s="108"/>
    </row>
    <row r="57" spans="1:41" ht="18" customHeight="1">
      <c r="A57" s="333">
        <f>A50+1</f>
        <v>9</v>
      </c>
      <c r="B57" s="333">
        <f>B50+1</f>
        <v>4</v>
      </c>
      <c r="C57" s="95">
        <v>41903</v>
      </c>
      <c r="D57" s="40" t="s">
        <v>1</v>
      </c>
      <c r="E57" s="79" t="s">
        <v>131</v>
      </c>
      <c r="F57" s="163"/>
      <c r="G57" s="164"/>
      <c r="H57" s="68">
        <f>H43</f>
        <v>0</v>
      </c>
      <c r="I57" s="80">
        <f>N54+1</f>
        <v>14</v>
      </c>
      <c r="J57" s="130">
        <f>J43</f>
        <v>0</v>
      </c>
      <c r="K57" s="131">
        <f>K43+1</f>
        <v>1</v>
      </c>
      <c r="L57" s="165">
        <f t="shared" si="2"/>
        <v>0</v>
      </c>
      <c r="M57" s="68" t="str">
        <f t="shared" si="2"/>
        <v>1530-2031</v>
      </c>
      <c r="N57" s="109">
        <f>I57+1</f>
        <v>15</v>
      </c>
      <c r="O57" s="90" t="s">
        <v>16</v>
      </c>
      <c r="P57" s="91">
        <f>P43+1</f>
        <v>2</v>
      </c>
      <c r="Q57" s="166" t="s">
        <v>31</v>
      </c>
      <c r="R57" s="167"/>
      <c r="S57" s="164"/>
      <c r="Z57" s="109"/>
      <c r="AA57" s="126"/>
      <c r="AB57" s="121"/>
      <c r="AC57" s="117"/>
      <c r="AD57" s="168"/>
      <c r="AE57" s="96" t="s">
        <v>475</v>
      </c>
      <c r="AF57" s="87" t="s">
        <v>488</v>
      </c>
      <c r="AG57" s="68">
        <v>5</v>
      </c>
      <c r="AH57" s="96" t="s">
        <v>495</v>
      </c>
      <c r="AI57" s="96" t="s">
        <v>480</v>
      </c>
      <c r="AJ57" s="132" t="s">
        <v>523</v>
      </c>
      <c r="AK57" s="80">
        <v>4</v>
      </c>
      <c r="AL57" s="112" t="s">
        <v>529</v>
      </c>
      <c r="AM57" s="207"/>
      <c r="AN57" s="93"/>
      <c r="AO57" s="94"/>
    </row>
    <row r="58" spans="1:43" ht="18" customHeight="1">
      <c r="A58" s="334"/>
      <c r="B58" s="334"/>
      <c r="C58" s="95">
        <v>41904</v>
      </c>
      <c r="D58" s="40" t="s">
        <v>2</v>
      </c>
      <c r="E58" s="79" t="s">
        <v>132</v>
      </c>
      <c r="F58" s="163"/>
      <c r="G58" s="164"/>
      <c r="H58" s="68" t="str">
        <f>H44</f>
        <v>1000-1331</v>
      </c>
      <c r="I58" s="80">
        <f>N55+1</f>
        <v>15</v>
      </c>
      <c r="J58" s="130">
        <f>J44</f>
        <v>0</v>
      </c>
      <c r="K58" s="131">
        <f>K44+1</f>
        <v>1</v>
      </c>
      <c r="L58" s="165">
        <f t="shared" si="2"/>
        <v>0</v>
      </c>
      <c r="M58" s="68">
        <f t="shared" si="2"/>
        <v>0</v>
      </c>
      <c r="N58" s="109">
        <f>I58+1</f>
        <v>16</v>
      </c>
      <c r="O58" s="90" t="s">
        <v>16</v>
      </c>
      <c r="P58" s="91">
        <f>P44+1</f>
        <v>1</v>
      </c>
      <c r="Q58" s="166" t="s">
        <v>31</v>
      </c>
      <c r="R58" s="167"/>
      <c r="S58" s="164"/>
      <c r="Z58" s="109"/>
      <c r="AA58" s="126"/>
      <c r="AB58" s="121"/>
      <c r="AC58" s="117"/>
      <c r="AD58" s="168"/>
      <c r="AE58" s="65" t="s">
        <v>483</v>
      </c>
      <c r="AF58" s="87" t="s">
        <v>496</v>
      </c>
      <c r="AG58" s="154">
        <v>4</v>
      </c>
      <c r="AH58" s="96" t="s">
        <v>55</v>
      </c>
      <c r="AI58" s="96" t="s">
        <v>478</v>
      </c>
      <c r="AJ58" s="132" t="s">
        <v>523</v>
      </c>
      <c r="AK58" s="80">
        <v>5</v>
      </c>
      <c r="AL58" s="112" t="s">
        <v>529</v>
      </c>
      <c r="AM58" s="175" t="s">
        <v>481</v>
      </c>
      <c r="AN58" s="176" t="s">
        <v>482</v>
      </c>
      <c r="AO58" s="94">
        <v>4</v>
      </c>
      <c r="AP58" s="65" t="s">
        <v>527</v>
      </c>
      <c r="AQ58" s="154"/>
    </row>
    <row r="59" spans="1:43" ht="18" customHeight="1">
      <c r="A59" s="334"/>
      <c r="B59" s="334"/>
      <c r="C59" s="95">
        <v>41905</v>
      </c>
      <c r="D59" s="40" t="s">
        <v>3</v>
      </c>
      <c r="E59" s="79" t="s">
        <v>133</v>
      </c>
      <c r="F59" s="171"/>
      <c r="G59" s="164"/>
      <c r="M59" s="68" t="s">
        <v>421</v>
      </c>
      <c r="N59" s="109">
        <f>N58+1</f>
        <v>17</v>
      </c>
      <c r="O59" s="130">
        <f>O45</f>
        <v>0</v>
      </c>
      <c r="P59" s="131">
        <f>P55+1</f>
        <v>7</v>
      </c>
      <c r="Q59" s="132" t="s">
        <v>18</v>
      </c>
      <c r="R59" s="172"/>
      <c r="S59" s="164"/>
      <c r="T59" s="68" t="s">
        <v>424</v>
      </c>
      <c r="U59" s="80">
        <f>Z55+1</f>
        <v>1</v>
      </c>
      <c r="V59" s="130" t="s">
        <v>40</v>
      </c>
      <c r="W59" s="131">
        <f>W45+1</f>
        <v>1</v>
      </c>
      <c r="X59" s="132" t="s">
        <v>49</v>
      </c>
      <c r="Z59" s="109"/>
      <c r="AA59" s="130"/>
      <c r="AB59" s="131"/>
      <c r="AC59" s="132"/>
      <c r="AD59" s="173"/>
      <c r="AE59" s="96"/>
      <c r="AF59" s="132"/>
      <c r="AG59" s="165"/>
      <c r="AH59" s="165"/>
      <c r="AI59" s="96"/>
      <c r="AJ59" s="174"/>
      <c r="AK59" s="80"/>
      <c r="AL59" s="165"/>
      <c r="AM59" s="175"/>
      <c r="AN59" s="182"/>
      <c r="AO59" s="94"/>
      <c r="AP59" s="165"/>
      <c r="AQ59" s="165"/>
    </row>
    <row r="60" spans="1:43" ht="18" customHeight="1">
      <c r="A60" s="334"/>
      <c r="B60" s="334"/>
      <c r="C60" s="95">
        <v>41906</v>
      </c>
      <c r="D60" s="40" t="s">
        <v>4</v>
      </c>
      <c r="E60" s="114" t="s">
        <v>134</v>
      </c>
      <c r="F60" s="43"/>
      <c r="G60" s="164"/>
      <c r="R60" s="86"/>
      <c r="S60" s="164"/>
      <c r="AD60" s="89"/>
      <c r="AE60" s="154"/>
      <c r="AF60" s="157"/>
      <c r="AG60" s="154"/>
      <c r="AH60" s="154"/>
      <c r="AI60" s="154"/>
      <c r="AJ60" s="157"/>
      <c r="AK60" s="156"/>
      <c r="AL60" s="154"/>
      <c r="AM60" s="207"/>
      <c r="AN60" s="93"/>
      <c r="AO60" s="94"/>
      <c r="AP60" s="65"/>
      <c r="AQ60" s="154"/>
    </row>
    <row r="61" spans="1:43" ht="18" customHeight="1">
      <c r="A61" s="334"/>
      <c r="B61" s="334"/>
      <c r="C61" s="95">
        <v>41907</v>
      </c>
      <c r="D61" s="40" t="s">
        <v>5</v>
      </c>
      <c r="E61" s="114" t="s">
        <v>135</v>
      </c>
      <c r="F61" s="163"/>
      <c r="G61" s="164"/>
      <c r="H61" s="68">
        <f>H47</f>
        <v>0</v>
      </c>
      <c r="I61" s="80">
        <f>N58+1</f>
        <v>17</v>
      </c>
      <c r="J61" s="130">
        <f>J47</f>
        <v>0</v>
      </c>
      <c r="K61" s="131">
        <f>K47+1</f>
        <v>1</v>
      </c>
      <c r="L61" s="165">
        <f>L47</f>
        <v>0</v>
      </c>
      <c r="M61" s="68" t="str">
        <f>M47</f>
        <v>1530-2030</v>
      </c>
      <c r="N61" s="109">
        <f>I61+1</f>
        <v>18</v>
      </c>
      <c r="O61" s="90" t="s">
        <v>16</v>
      </c>
      <c r="P61" s="91">
        <f>P47+1</f>
        <v>5</v>
      </c>
      <c r="Q61" s="166" t="s">
        <v>31</v>
      </c>
      <c r="R61" s="167"/>
      <c r="S61" s="164"/>
      <c r="Z61" s="109"/>
      <c r="AA61" s="126"/>
      <c r="AB61" s="121"/>
      <c r="AC61" s="117"/>
      <c r="AD61" s="168"/>
      <c r="AE61" s="154"/>
      <c r="AF61" s="157"/>
      <c r="AG61" s="154"/>
      <c r="AH61" s="154"/>
      <c r="AI61" s="154"/>
      <c r="AJ61" s="157"/>
      <c r="AK61" s="156"/>
      <c r="AL61" s="154"/>
      <c r="AM61" s="207"/>
      <c r="AN61" s="93"/>
      <c r="AO61" s="94"/>
      <c r="AP61" s="65"/>
      <c r="AQ61" s="154"/>
    </row>
    <row r="62" spans="1:43" ht="18" customHeight="1">
      <c r="A62" s="334"/>
      <c r="B62" s="334"/>
      <c r="C62" s="95">
        <v>41908</v>
      </c>
      <c r="D62" s="40" t="s">
        <v>6</v>
      </c>
      <c r="E62" s="114" t="s">
        <v>136</v>
      </c>
      <c r="F62" s="171"/>
      <c r="G62" s="164"/>
      <c r="M62" s="68" t="s">
        <v>464</v>
      </c>
      <c r="N62" s="109">
        <f>N61+1</f>
        <v>19</v>
      </c>
      <c r="O62" s="130">
        <f>O48</f>
        <v>0</v>
      </c>
      <c r="P62" s="131">
        <f>P58+1</f>
        <v>2</v>
      </c>
      <c r="Q62" s="132" t="s">
        <v>18</v>
      </c>
      <c r="R62" s="172"/>
      <c r="S62" s="164"/>
      <c r="T62" s="68" t="s">
        <v>425</v>
      </c>
      <c r="U62" s="80">
        <f>Z58+1</f>
        <v>1</v>
      </c>
      <c r="V62" s="130" t="s">
        <v>40</v>
      </c>
      <c r="W62" s="131">
        <f>W48+1</f>
        <v>1</v>
      </c>
      <c r="X62" s="132" t="s">
        <v>49</v>
      </c>
      <c r="Z62" s="109"/>
      <c r="AA62" s="130"/>
      <c r="AB62" s="131"/>
      <c r="AC62" s="132"/>
      <c r="AD62" s="173"/>
      <c r="AE62" s="154"/>
      <c r="AF62" s="157"/>
      <c r="AG62" s="154"/>
      <c r="AH62" s="154"/>
      <c r="AI62" s="154"/>
      <c r="AJ62" s="157"/>
      <c r="AK62" s="156"/>
      <c r="AL62" s="154"/>
      <c r="AM62" s="207"/>
      <c r="AN62" s="93"/>
      <c r="AO62" s="94"/>
      <c r="AP62" s="65"/>
      <c r="AQ62" s="154"/>
    </row>
    <row r="63" spans="1:44" ht="18" customHeight="1">
      <c r="A63" s="335"/>
      <c r="B63" s="335"/>
      <c r="C63" s="95">
        <v>41909</v>
      </c>
      <c r="D63" s="102" t="s">
        <v>7</v>
      </c>
      <c r="E63" s="124" t="s">
        <v>137</v>
      </c>
      <c r="F63" s="100"/>
      <c r="G63" s="100"/>
      <c r="H63" s="102"/>
      <c r="I63" s="103"/>
      <c r="J63" s="104"/>
      <c r="K63" s="100"/>
      <c r="L63" s="208"/>
      <c r="M63" s="102"/>
      <c r="N63" s="103"/>
      <c r="O63" s="104"/>
      <c r="P63" s="100"/>
      <c r="Q63" s="106"/>
      <c r="R63" s="104"/>
      <c r="S63" s="100"/>
      <c r="T63" s="102"/>
      <c r="U63" s="103"/>
      <c r="V63" s="104"/>
      <c r="W63" s="102"/>
      <c r="X63" s="106"/>
      <c r="Y63" s="102"/>
      <c r="Z63" s="103"/>
      <c r="AA63" s="104"/>
      <c r="AB63" s="100"/>
      <c r="AC63" s="106"/>
      <c r="AD63" s="104"/>
      <c r="AE63" s="102"/>
      <c r="AF63" s="104"/>
      <c r="AG63" s="102"/>
      <c r="AH63" s="102"/>
      <c r="AI63" s="102"/>
      <c r="AJ63" s="104"/>
      <c r="AK63" s="103"/>
      <c r="AL63" s="102"/>
      <c r="AM63" s="102"/>
      <c r="AN63" s="104"/>
      <c r="AO63" s="103"/>
      <c r="AP63" s="105"/>
      <c r="AQ63" s="102"/>
      <c r="AR63" s="108"/>
    </row>
    <row r="64" spans="1:43" ht="18" customHeight="1">
      <c r="A64" s="333">
        <f>A57+1</f>
        <v>10</v>
      </c>
      <c r="B64" s="333">
        <f>B57+1</f>
        <v>5</v>
      </c>
      <c r="C64" s="95">
        <v>41910</v>
      </c>
      <c r="D64" s="40" t="s">
        <v>1</v>
      </c>
      <c r="E64" s="114" t="s">
        <v>138</v>
      </c>
      <c r="F64" s="163"/>
      <c r="G64" s="164"/>
      <c r="H64" s="68" t="str">
        <f>H50</f>
        <v>0930-1430</v>
      </c>
      <c r="I64" s="80">
        <f>N61+1</f>
        <v>19</v>
      </c>
      <c r="J64" s="130" t="str">
        <f>J50</f>
        <v>פיננסית א</v>
      </c>
      <c r="K64" s="131">
        <f>K50+1</f>
        <v>4</v>
      </c>
      <c r="L64" s="165" t="str">
        <f>L50</f>
        <v>אלי פאר </v>
      </c>
      <c r="M64" s="68" t="str">
        <f>M50</f>
        <v>1530-2030</v>
      </c>
      <c r="N64" s="109">
        <f>I64+1</f>
        <v>20</v>
      </c>
      <c r="O64" s="90" t="s">
        <v>16</v>
      </c>
      <c r="P64" s="91">
        <f>P50+1</f>
        <v>8</v>
      </c>
      <c r="Q64" s="166" t="s">
        <v>31</v>
      </c>
      <c r="R64" s="167"/>
      <c r="S64" s="164"/>
      <c r="Z64" s="109"/>
      <c r="AA64" s="126"/>
      <c r="AB64" s="121"/>
      <c r="AC64" s="117"/>
      <c r="AD64" s="168"/>
      <c r="AE64" s="96"/>
      <c r="AF64" s="132"/>
      <c r="AG64" s="165"/>
      <c r="AH64" s="165"/>
      <c r="AI64" s="96"/>
      <c r="AJ64" s="174"/>
      <c r="AK64" s="80"/>
      <c r="AL64" s="165"/>
      <c r="AM64" s="175"/>
      <c r="AN64" s="182"/>
      <c r="AO64" s="94"/>
      <c r="AP64" s="165"/>
      <c r="AQ64" s="165"/>
    </row>
    <row r="65" spans="1:43" ht="18" customHeight="1">
      <c r="A65" s="334"/>
      <c r="B65" s="334"/>
      <c r="C65" s="95">
        <v>41911</v>
      </c>
      <c r="D65" s="40" t="s">
        <v>2</v>
      </c>
      <c r="E65" s="41" t="s">
        <v>139</v>
      </c>
      <c r="F65" s="163"/>
      <c r="G65" s="164"/>
      <c r="H65" s="68">
        <f>H51</f>
        <v>0</v>
      </c>
      <c r="I65" s="80">
        <f>N62+1</f>
        <v>20</v>
      </c>
      <c r="J65" s="130">
        <f>J51</f>
        <v>0</v>
      </c>
      <c r="K65" s="131">
        <f>K51+1</f>
        <v>1</v>
      </c>
      <c r="L65" s="165">
        <f>L51</f>
        <v>0</v>
      </c>
      <c r="M65" s="68" t="str">
        <f>M51</f>
        <v>1530-2030</v>
      </c>
      <c r="N65" s="109">
        <f>I65+1</f>
        <v>21</v>
      </c>
      <c r="O65" s="90" t="s">
        <v>16</v>
      </c>
      <c r="P65" s="91">
        <f>P51+1</f>
        <v>6</v>
      </c>
      <c r="Q65" s="166" t="s">
        <v>31</v>
      </c>
      <c r="R65" s="167"/>
      <c r="S65" s="164"/>
      <c r="Z65" s="109"/>
      <c r="AA65" s="126"/>
      <c r="AB65" s="121"/>
      <c r="AC65" s="117"/>
      <c r="AD65" s="168"/>
      <c r="AE65" s="96" t="s">
        <v>476</v>
      </c>
      <c r="AF65" s="87" t="s">
        <v>488</v>
      </c>
      <c r="AG65" s="39">
        <v>6</v>
      </c>
      <c r="AH65" s="96" t="s">
        <v>495</v>
      </c>
      <c r="AI65" s="96" t="s">
        <v>478</v>
      </c>
      <c r="AJ65" s="132" t="s">
        <v>523</v>
      </c>
      <c r="AK65" s="80">
        <v>6</v>
      </c>
      <c r="AL65" s="112" t="s">
        <v>529</v>
      </c>
      <c r="AM65" s="175" t="s">
        <v>481</v>
      </c>
      <c r="AN65" s="176" t="s">
        <v>482</v>
      </c>
      <c r="AO65" s="94">
        <v>5</v>
      </c>
      <c r="AP65" s="96" t="s">
        <v>527</v>
      </c>
      <c r="AQ65" s="39"/>
    </row>
    <row r="66" spans="1:43" ht="18" customHeight="1">
      <c r="A66" s="334"/>
      <c r="B66" s="334"/>
      <c r="C66" s="95">
        <v>41912</v>
      </c>
      <c r="D66" s="40" t="s">
        <v>3</v>
      </c>
      <c r="E66" s="41" t="s">
        <v>140</v>
      </c>
      <c r="F66" s="171"/>
      <c r="G66" s="164"/>
      <c r="M66" s="68" t="s">
        <v>420</v>
      </c>
      <c r="N66" s="109">
        <f>N65+1</f>
        <v>22</v>
      </c>
      <c r="O66" s="130">
        <f>O52</f>
        <v>0</v>
      </c>
      <c r="P66" s="131">
        <f>P62+1</f>
        <v>3</v>
      </c>
      <c r="Q66" s="132" t="s">
        <v>18</v>
      </c>
      <c r="R66" s="172"/>
      <c r="S66" s="164"/>
      <c r="T66" s="68" t="s">
        <v>425</v>
      </c>
      <c r="U66" s="80">
        <f>Z62+1</f>
        <v>1</v>
      </c>
      <c r="V66" s="130" t="s">
        <v>40</v>
      </c>
      <c r="W66" s="131">
        <f>W52+1</f>
        <v>1</v>
      </c>
      <c r="X66" s="132" t="s">
        <v>49</v>
      </c>
      <c r="Z66" s="109"/>
      <c r="AA66" s="130"/>
      <c r="AB66" s="131"/>
      <c r="AC66" s="132"/>
      <c r="AD66" s="173"/>
      <c r="AE66" s="96"/>
      <c r="AF66" s="132"/>
      <c r="AG66" s="165"/>
      <c r="AH66" s="165"/>
      <c r="AI66" s="96"/>
      <c r="AJ66" s="174"/>
      <c r="AK66" s="80"/>
      <c r="AL66" s="165"/>
      <c r="AM66" s="175"/>
      <c r="AN66" s="182"/>
      <c r="AO66" s="94"/>
      <c r="AP66" s="165"/>
      <c r="AQ66" s="165"/>
    </row>
    <row r="67" spans="1:41" ht="18" customHeight="1">
      <c r="A67" s="334"/>
      <c r="B67" s="334"/>
      <c r="C67" s="95">
        <v>41913</v>
      </c>
      <c r="D67" s="39" t="s">
        <v>4</v>
      </c>
      <c r="E67" s="79" t="s">
        <v>141</v>
      </c>
      <c r="F67" s="163"/>
      <c r="G67" s="164"/>
      <c r="H67" s="68" t="str">
        <f>H50</f>
        <v>0930-1430</v>
      </c>
      <c r="I67" s="80">
        <f>N51+1</f>
        <v>12</v>
      </c>
      <c r="J67" s="90" t="s">
        <v>16</v>
      </c>
      <c r="K67" s="91">
        <f>P50+1</f>
        <v>8</v>
      </c>
      <c r="L67" s="166" t="s">
        <v>31</v>
      </c>
      <c r="M67" s="68" t="str">
        <f>M50</f>
        <v>1530-2030</v>
      </c>
      <c r="N67" s="109">
        <f>1+I67</f>
        <v>13</v>
      </c>
      <c r="O67" s="130" t="str">
        <f>J50</f>
        <v>פיננסית א</v>
      </c>
      <c r="P67" s="131">
        <f>P51+1</f>
        <v>6</v>
      </c>
      <c r="Q67" s="132" t="s">
        <v>18</v>
      </c>
      <c r="R67" s="167"/>
      <c r="S67" s="164"/>
      <c r="T67" s="68" t="s">
        <v>48</v>
      </c>
      <c r="U67" s="80">
        <f>Z54+1</f>
        <v>1</v>
      </c>
      <c r="V67" s="130" t="s">
        <v>40</v>
      </c>
      <c r="W67" s="131">
        <f>W51+1</f>
        <v>4</v>
      </c>
      <c r="X67" s="132" t="s">
        <v>49</v>
      </c>
      <c r="Z67" s="109"/>
      <c r="AA67" s="126"/>
      <c r="AB67" s="121"/>
      <c r="AC67" s="117"/>
      <c r="AD67" s="168"/>
      <c r="AJ67" s="81"/>
      <c r="AK67" s="80"/>
      <c r="AM67" s="207"/>
      <c r="AN67" s="93"/>
      <c r="AO67" s="94"/>
    </row>
    <row r="68" spans="1:44" ht="18" customHeight="1">
      <c r="A68" s="334"/>
      <c r="B68" s="334"/>
      <c r="C68" s="95">
        <v>41914</v>
      </c>
      <c r="D68" s="39" t="s">
        <v>5</v>
      </c>
      <c r="E68" s="79" t="s">
        <v>142</v>
      </c>
      <c r="F68" s="163"/>
      <c r="G68" s="164"/>
      <c r="M68" s="68" t="s">
        <v>15</v>
      </c>
      <c r="N68" s="109">
        <f>N67+1</f>
        <v>14</v>
      </c>
      <c r="O68" s="130" t="str">
        <f>O51</f>
        <v>פיננסית א</v>
      </c>
      <c r="P68" s="131">
        <f>P67+1</f>
        <v>7</v>
      </c>
      <c r="Q68" s="132" t="s">
        <v>18</v>
      </c>
      <c r="R68" s="172"/>
      <c r="S68" s="164"/>
      <c r="T68" s="68" t="s">
        <v>50</v>
      </c>
      <c r="U68" s="80">
        <f>U67+1</f>
        <v>2</v>
      </c>
      <c r="V68" s="130" t="s">
        <v>40</v>
      </c>
      <c r="W68" s="131">
        <f>W54+1</f>
        <v>1</v>
      </c>
      <c r="X68" s="132" t="s">
        <v>52</v>
      </c>
      <c r="Y68" s="68">
        <f>Y54</f>
        <v>0</v>
      </c>
      <c r="Z68" s="80">
        <f>U68+1</f>
        <v>3</v>
      </c>
      <c r="AA68" s="90">
        <f>AA54</f>
        <v>0</v>
      </c>
      <c r="AB68" s="91">
        <f>AB54+1</f>
        <v>1</v>
      </c>
      <c r="AC68" s="122">
        <f>AC54</f>
        <v>0</v>
      </c>
      <c r="AD68" s="168"/>
      <c r="AE68" s="65"/>
      <c r="AF68" s="150"/>
      <c r="AG68" s="209"/>
      <c r="AH68" s="209"/>
      <c r="AI68" s="210"/>
      <c r="AJ68" s="211"/>
      <c r="AK68" s="156"/>
      <c r="AL68" s="209"/>
      <c r="AM68" s="212"/>
      <c r="AN68" s="213"/>
      <c r="AO68" s="94"/>
      <c r="AP68" s="209"/>
      <c r="AQ68" s="22" t="str">
        <f>AQ33</f>
        <v>9:00-12:30</v>
      </c>
      <c r="AR68" s="320" t="s">
        <v>500</v>
      </c>
    </row>
    <row r="69" spans="1:41" ht="18" customHeight="1">
      <c r="A69" s="334"/>
      <c r="B69" s="334"/>
      <c r="C69" s="95">
        <v>41915</v>
      </c>
      <c r="D69" s="39" t="s">
        <v>6</v>
      </c>
      <c r="E69" s="215" t="s">
        <v>143</v>
      </c>
      <c r="F69" s="43"/>
      <c r="G69" s="164"/>
      <c r="H69" s="68" t="str">
        <f>H38</f>
        <v>1000-1330</v>
      </c>
      <c r="I69" s="177" t="s">
        <v>70</v>
      </c>
      <c r="J69" s="177"/>
      <c r="K69" s="178"/>
      <c r="L69" s="179"/>
      <c r="M69" s="180"/>
      <c r="N69" s="180"/>
      <c r="O69" s="177"/>
      <c r="P69" s="178"/>
      <c r="Q69" s="181"/>
      <c r="R69" s="86"/>
      <c r="S69" s="164"/>
      <c r="T69" s="68" t="str">
        <f>T38</f>
        <v>1000-1330</v>
      </c>
      <c r="U69" s="177" t="s">
        <v>70</v>
      </c>
      <c r="V69" s="177"/>
      <c r="W69" s="178"/>
      <c r="X69" s="179"/>
      <c r="Y69" s="180"/>
      <c r="Z69" s="180"/>
      <c r="AA69" s="177"/>
      <c r="AB69" s="178"/>
      <c r="AC69" s="181"/>
      <c r="AD69" s="89"/>
      <c r="AJ69" s="81"/>
      <c r="AK69" s="80"/>
      <c r="AM69" s="207"/>
      <c r="AN69" s="93"/>
      <c r="AO69" s="94"/>
    </row>
    <row r="70" spans="1:44" ht="18" customHeight="1">
      <c r="A70" s="335"/>
      <c r="B70" s="335"/>
      <c r="C70" s="95">
        <v>41916</v>
      </c>
      <c r="D70" s="102" t="s">
        <v>7</v>
      </c>
      <c r="E70" s="216" t="s">
        <v>144</v>
      </c>
      <c r="F70" s="100"/>
      <c r="G70" s="102"/>
      <c r="H70" s="102"/>
      <c r="I70" s="103"/>
      <c r="J70" s="104"/>
      <c r="K70" s="102"/>
      <c r="L70" s="105"/>
      <c r="M70" s="102"/>
      <c r="N70" s="103"/>
      <c r="O70" s="104"/>
      <c r="P70" s="100"/>
      <c r="Q70" s="106"/>
      <c r="R70" s="104"/>
      <c r="S70" s="102"/>
      <c r="T70" s="102"/>
      <c r="U70" s="103"/>
      <c r="V70" s="104"/>
      <c r="W70" s="102"/>
      <c r="X70" s="106"/>
      <c r="Y70" s="102"/>
      <c r="Z70" s="103"/>
      <c r="AA70" s="104"/>
      <c r="AB70" s="100"/>
      <c r="AC70" s="106"/>
      <c r="AD70" s="104"/>
      <c r="AE70" s="102"/>
      <c r="AF70" s="104"/>
      <c r="AG70" s="102"/>
      <c r="AH70" s="102"/>
      <c r="AI70" s="102"/>
      <c r="AJ70" s="104"/>
      <c r="AK70" s="103"/>
      <c r="AL70" s="102"/>
      <c r="AM70" s="102"/>
      <c r="AN70" s="104"/>
      <c r="AO70" s="103"/>
      <c r="AP70" s="105"/>
      <c r="AQ70" s="102"/>
      <c r="AR70" s="108"/>
    </row>
    <row r="71" spans="1:41" ht="18" customHeight="1">
      <c r="A71" s="333">
        <f>A64+1</f>
        <v>11</v>
      </c>
      <c r="B71" s="333">
        <f>B64+1</f>
        <v>6</v>
      </c>
      <c r="C71" s="95">
        <v>41917</v>
      </c>
      <c r="D71" s="39" t="s">
        <v>1</v>
      </c>
      <c r="E71" s="79" t="s">
        <v>145</v>
      </c>
      <c r="F71" s="163"/>
      <c r="G71" s="164"/>
      <c r="H71" s="68" t="str">
        <f>H67</f>
        <v>0930-1430</v>
      </c>
      <c r="I71" s="80">
        <f>1+N68</f>
        <v>15</v>
      </c>
      <c r="J71" s="130" t="str">
        <f>O67</f>
        <v>פיננסית א</v>
      </c>
      <c r="K71" s="131">
        <f>K50+1</f>
        <v>4</v>
      </c>
      <c r="L71" s="165" t="str">
        <f>L50</f>
        <v>אלי פאר </v>
      </c>
      <c r="M71" s="68" t="str">
        <f>M67</f>
        <v>1530-2030</v>
      </c>
      <c r="N71" s="109">
        <f>I71+1</f>
        <v>16</v>
      </c>
      <c r="O71" s="90" t="s">
        <v>16</v>
      </c>
      <c r="P71" s="91">
        <f>K67+1</f>
        <v>9</v>
      </c>
      <c r="Q71" s="166" t="s">
        <v>31</v>
      </c>
      <c r="R71" s="167"/>
      <c r="S71" s="164"/>
      <c r="V71" s="130"/>
      <c r="W71" s="131"/>
      <c r="X71" s="132"/>
      <c r="Z71" s="109"/>
      <c r="AA71" s="126"/>
      <c r="AB71" s="121"/>
      <c r="AC71" s="117"/>
      <c r="AD71" s="168"/>
      <c r="AE71" s="96" t="s">
        <v>475</v>
      </c>
      <c r="AF71" s="87" t="s">
        <v>488</v>
      </c>
      <c r="AG71" s="68">
        <v>7</v>
      </c>
      <c r="AH71" s="96" t="s">
        <v>495</v>
      </c>
      <c r="AI71" s="96" t="s">
        <v>480</v>
      </c>
      <c r="AJ71" s="87" t="s">
        <v>496</v>
      </c>
      <c r="AK71" s="80">
        <v>5</v>
      </c>
      <c r="AL71" s="96" t="s">
        <v>55</v>
      </c>
      <c r="AM71" s="207"/>
      <c r="AN71" s="93"/>
      <c r="AO71" s="94"/>
    </row>
    <row r="72" spans="1:42" ht="18" customHeight="1">
      <c r="A72" s="334"/>
      <c r="B72" s="334"/>
      <c r="C72" s="95">
        <v>41918</v>
      </c>
      <c r="D72" s="39" t="s">
        <v>2</v>
      </c>
      <c r="E72" s="79" t="s">
        <v>146</v>
      </c>
      <c r="F72" s="171"/>
      <c r="G72" s="164"/>
      <c r="M72" s="68" t="s">
        <v>15</v>
      </c>
      <c r="N72" s="109">
        <f>N71+1</f>
        <v>17</v>
      </c>
      <c r="O72" s="130" t="str">
        <f>O68</f>
        <v>פיננסית א</v>
      </c>
      <c r="P72" s="131">
        <f>P68+1</f>
        <v>8</v>
      </c>
      <c r="Q72" s="132" t="s">
        <v>18</v>
      </c>
      <c r="R72" s="172"/>
      <c r="S72" s="164"/>
      <c r="T72" s="68" t="s">
        <v>48</v>
      </c>
      <c r="U72" s="80">
        <f>Z68+1</f>
        <v>4</v>
      </c>
      <c r="V72" s="130" t="s">
        <v>40</v>
      </c>
      <c r="W72" s="131">
        <f>W67+1</f>
        <v>5</v>
      </c>
      <c r="X72" s="132" t="s">
        <v>49</v>
      </c>
      <c r="Z72" s="109"/>
      <c r="AA72" s="130"/>
      <c r="AB72" s="131"/>
      <c r="AC72" s="132"/>
      <c r="AD72" s="173"/>
      <c r="AI72" s="96" t="s">
        <v>478</v>
      </c>
      <c r="AJ72" s="132" t="s">
        <v>523</v>
      </c>
      <c r="AK72" s="80">
        <v>7</v>
      </c>
      <c r="AL72" s="112" t="s">
        <v>529</v>
      </c>
      <c r="AM72" s="175" t="s">
        <v>481</v>
      </c>
      <c r="AN72" s="176" t="s">
        <v>482</v>
      </c>
      <c r="AO72" s="94">
        <v>6</v>
      </c>
      <c r="AP72" s="96" t="s">
        <v>527</v>
      </c>
    </row>
    <row r="73" spans="1:43" ht="18" customHeight="1">
      <c r="A73" s="334"/>
      <c r="B73" s="334"/>
      <c r="C73" s="95">
        <v>41919</v>
      </c>
      <c r="D73" s="39" t="s">
        <v>3</v>
      </c>
      <c r="E73" s="79" t="s">
        <v>147</v>
      </c>
      <c r="F73" s="43"/>
      <c r="G73" s="164"/>
      <c r="R73" s="86"/>
      <c r="S73" s="164"/>
      <c r="V73" s="130"/>
      <c r="W73" s="131"/>
      <c r="X73" s="132"/>
      <c r="AD73" s="89"/>
      <c r="AE73" s="96"/>
      <c r="AF73" s="132"/>
      <c r="AG73" s="131"/>
      <c r="AH73" s="131"/>
      <c r="AI73" s="96"/>
      <c r="AJ73" s="111"/>
      <c r="AK73" s="80"/>
      <c r="AL73" s="131"/>
      <c r="AM73" s="175"/>
      <c r="AN73" s="183"/>
      <c r="AO73" s="94"/>
      <c r="AP73" s="165"/>
      <c r="AQ73" s="131"/>
    </row>
    <row r="74" spans="1:43" ht="18" customHeight="1">
      <c r="A74" s="334"/>
      <c r="B74" s="334"/>
      <c r="C74" s="95">
        <v>41920</v>
      </c>
      <c r="D74" s="39" t="s">
        <v>4</v>
      </c>
      <c r="E74" s="114" t="s">
        <v>148</v>
      </c>
      <c r="F74" s="43"/>
      <c r="G74" s="164"/>
      <c r="R74" s="86"/>
      <c r="S74" s="164"/>
      <c r="V74" s="130"/>
      <c r="W74" s="131"/>
      <c r="X74" s="132"/>
      <c r="AD74" s="89"/>
      <c r="AF74" s="205"/>
      <c r="AG74" s="131"/>
      <c r="AH74" s="131"/>
      <c r="AJ74" s="205"/>
      <c r="AK74" s="80"/>
      <c r="AL74" s="131"/>
      <c r="AM74" s="207"/>
      <c r="AN74" s="217"/>
      <c r="AO74" s="94"/>
      <c r="AP74" s="165"/>
      <c r="AQ74" s="131"/>
    </row>
    <row r="75" spans="1:43" ht="18" customHeight="1">
      <c r="A75" s="334"/>
      <c r="B75" s="334"/>
      <c r="C75" s="95">
        <v>41921</v>
      </c>
      <c r="D75" s="39" t="s">
        <v>5</v>
      </c>
      <c r="E75" s="114" t="s">
        <v>149</v>
      </c>
      <c r="F75" s="171"/>
      <c r="G75" s="164"/>
      <c r="R75" s="86"/>
      <c r="S75" s="164"/>
      <c r="T75" s="68" t="str">
        <f>T68</f>
        <v>0830-1330</v>
      </c>
      <c r="U75" s="80">
        <f>U72+1</f>
        <v>5</v>
      </c>
      <c r="V75" s="130" t="s">
        <v>40</v>
      </c>
      <c r="W75" s="131">
        <f>W68+1</f>
        <v>2</v>
      </c>
      <c r="X75" s="132" t="s">
        <v>52</v>
      </c>
      <c r="AA75" s="130"/>
      <c r="AB75" s="130"/>
      <c r="AC75" s="132"/>
      <c r="AD75" s="173"/>
      <c r="AF75" s="205"/>
      <c r="AG75" s="131"/>
      <c r="AH75" s="131"/>
      <c r="AJ75" s="130"/>
      <c r="AK75" s="80"/>
      <c r="AL75" s="131"/>
      <c r="AM75" s="207"/>
      <c r="AN75" s="218"/>
      <c r="AO75" s="94"/>
      <c r="AP75" s="165"/>
      <c r="AQ75" s="131"/>
    </row>
    <row r="76" spans="1:41" ht="18" customHeight="1">
      <c r="A76" s="334"/>
      <c r="B76" s="334"/>
      <c r="C76" s="95">
        <v>41922</v>
      </c>
      <c r="D76" s="39" t="s">
        <v>6</v>
      </c>
      <c r="E76" s="114" t="s">
        <v>150</v>
      </c>
      <c r="F76" s="43"/>
      <c r="G76" s="164"/>
      <c r="R76" s="86"/>
      <c r="S76" s="164"/>
      <c r="AD76" s="89"/>
      <c r="AJ76" s="81"/>
      <c r="AK76" s="80"/>
      <c r="AM76" s="207"/>
      <c r="AN76" s="93"/>
      <c r="AO76" s="94"/>
    </row>
    <row r="77" spans="1:44" ht="18" customHeight="1">
      <c r="A77" s="335"/>
      <c r="B77" s="335"/>
      <c r="C77" s="95">
        <v>41923</v>
      </c>
      <c r="D77" s="102" t="s">
        <v>7</v>
      </c>
      <c r="E77" s="118" t="s">
        <v>151</v>
      </c>
      <c r="F77" s="100"/>
      <c r="G77" s="102"/>
      <c r="H77" s="102"/>
      <c r="I77" s="103"/>
      <c r="J77" s="104"/>
      <c r="K77" s="102"/>
      <c r="L77" s="105"/>
      <c r="M77" s="102"/>
      <c r="N77" s="103"/>
      <c r="O77" s="104"/>
      <c r="P77" s="100"/>
      <c r="Q77" s="106"/>
      <c r="R77" s="104"/>
      <c r="S77" s="102"/>
      <c r="T77" s="102"/>
      <c r="U77" s="103"/>
      <c r="V77" s="104"/>
      <c r="W77" s="102"/>
      <c r="X77" s="106"/>
      <c r="Y77" s="102"/>
      <c r="Z77" s="103"/>
      <c r="AA77" s="104"/>
      <c r="AB77" s="100"/>
      <c r="AC77" s="106"/>
      <c r="AD77" s="104"/>
      <c r="AE77" s="102"/>
      <c r="AF77" s="104"/>
      <c r="AG77" s="102"/>
      <c r="AH77" s="102"/>
      <c r="AI77" s="102"/>
      <c r="AJ77" s="104"/>
      <c r="AK77" s="103"/>
      <c r="AL77" s="102"/>
      <c r="AM77" s="102"/>
      <c r="AN77" s="104"/>
      <c r="AO77" s="103"/>
      <c r="AP77" s="105"/>
      <c r="AQ77" s="102"/>
      <c r="AR77" s="108"/>
    </row>
    <row r="78" spans="1:43" ht="18" customHeight="1">
      <c r="A78" s="333">
        <f>A71+1</f>
        <v>12</v>
      </c>
      <c r="B78" s="333">
        <f>B71+1</f>
        <v>7</v>
      </c>
      <c r="C78" s="95">
        <v>41924</v>
      </c>
      <c r="D78" s="39" t="s">
        <v>1</v>
      </c>
      <c r="E78" s="114" t="s">
        <v>152</v>
      </c>
      <c r="F78" s="43"/>
      <c r="G78" s="164"/>
      <c r="H78" s="68" t="str">
        <f>H71</f>
        <v>0930-1430</v>
      </c>
      <c r="I78" s="80">
        <f>N72+1</f>
        <v>18</v>
      </c>
      <c r="J78" s="130" t="str">
        <f>J71</f>
        <v>פיננסית א</v>
      </c>
      <c r="K78" s="131">
        <f>K71+1</f>
        <v>5</v>
      </c>
      <c r="L78" s="165" t="str">
        <f>L71</f>
        <v>אלי פאר </v>
      </c>
      <c r="O78" s="219"/>
      <c r="R78" s="86"/>
      <c r="S78" s="164"/>
      <c r="V78" s="130"/>
      <c r="W78" s="131"/>
      <c r="X78" s="132"/>
      <c r="AA78" s="219"/>
      <c r="AD78" s="89"/>
      <c r="AE78" s="96"/>
      <c r="AF78" s="132"/>
      <c r="AG78" s="165"/>
      <c r="AH78" s="165"/>
      <c r="AI78" s="96"/>
      <c r="AJ78" s="174"/>
      <c r="AK78" s="80"/>
      <c r="AL78" s="165"/>
      <c r="AM78" s="175"/>
      <c r="AN78" s="182"/>
      <c r="AO78" s="94"/>
      <c r="AP78" s="165"/>
      <c r="AQ78" s="165"/>
    </row>
    <row r="79" spans="1:43" ht="18" customHeight="1">
      <c r="A79" s="334"/>
      <c r="B79" s="334"/>
      <c r="C79" s="95">
        <v>41925</v>
      </c>
      <c r="D79" s="39" t="s">
        <v>2</v>
      </c>
      <c r="E79" s="114" t="s">
        <v>153</v>
      </c>
      <c r="F79" s="171"/>
      <c r="G79" s="164"/>
      <c r="M79" s="68" t="s">
        <v>15</v>
      </c>
      <c r="N79" s="109">
        <f>1+I78</f>
        <v>19</v>
      </c>
      <c r="O79" s="130" t="str">
        <f>O72</f>
        <v>פיננסית א</v>
      </c>
      <c r="P79" s="131">
        <f>P72+1</f>
        <v>9</v>
      </c>
      <c r="Q79" s="132" t="s">
        <v>18</v>
      </c>
      <c r="R79" s="172"/>
      <c r="S79" s="164"/>
      <c r="T79" s="68" t="s">
        <v>48</v>
      </c>
      <c r="U79" s="80">
        <f>U75+1</f>
        <v>6</v>
      </c>
      <c r="V79" s="130" t="s">
        <v>40</v>
      </c>
      <c r="W79" s="131">
        <f>W72+1</f>
        <v>6</v>
      </c>
      <c r="X79" s="132" t="s">
        <v>49</v>
      </c>
      <c r="Z79" s="109"/>
      <c r="AA79" s="130"/>
      <c r="AB79" s="131"/>
      <c r="AC79" s="132"/>
      <c r="AD79" s="173"/>
      <c r="AF79" s="130"/>
      <c r="AG79" s="131"/>
      <c r="AH79" s="131"/>
      <c r="AI79" s="96"/>
      <c r="AJ79" s="132"/>
      <c r="AK79" s="80"/>
      <c r="AL79" s="131"/>
      <c r="AM79" s="175"/>
      <c r="AN79" s="176"/>
      <c r="AO79" s="94"/>
      <c r="AP79" s="165"/>
      <c r="AQ79" s="131"/>
    </row>
    <row r="80" spans="1:41" ht="18" customHeight="1">
      <c r="A80" s="334"/>
      <c r="B80" s="334"/>
      <c r="C80" s="95">
        <v>41926</v>
      </c>
      <c r="D80" s="39" t="s">
        <v>3</v>
      </c>
      <c r="E80" s="114" t="s">
        <v>154</v>
      </c>
      <c r="F80" s="43"/>
      <c r="G80" s="164"/>
      <c r="R80" s="86"/>
      <c r="S80" s="164"/>
      <c r="AD80" s="89"/>
      <c r="AJ80" s="81"/>
      <c r="AK80" s="80"/>
      <c r="AM80" s="207"/>
      <c r="AN80" s="93"/>
      <c r="AO80" s="94"/>
    </row>
    <row r="81" spans="1:43" ht="18" customHeight="1">
      <c r="A81" s="334"/>
      <c r="B81" s="334"/>
      <c r="C81" s="95">
        <v>41927</v>
      </c>
      <c r="D81" s="39" t="s">
        <v>4</v>
      </c>
      <c r="E81" s="114" t="s">
        <v>155</v>
      </c>
      <c r="F81" s="43"/>
      <c r="G81" s="164"/>
      <c r="R81" s="86"/>
      <c r="S81" s="164"/>
      <c r="AD81" s="89"/>
      <c r="AF81" s="205"/>
      <c r="AG81" s="131"/>
      <c r="AH81" s="131"/>
      <c r="AJ81" s="81"/>
      <c r="AK81" s="80"/>
      <c r="AL81" s="131"/>
      <c r="AM81" s="207"/>
      <c r="AN81" s="93"/>
      <c r="AO81" s="94"/>
      <c r="AP81" s="165"/>
      <c r="AQ81" s="131"/>
    </row>
    <row r="82" spans="1:43" ht="18" customHeight="1">
      <c r="A82" s="334"/>
      <c r="B82" s="334"/>
      <c r="C82" s="95">
        <v>41928</v>
      </c>
      <c r="D82" s="39" t="s">
        <v>5</v>
      </c>
      <c r="E82" s="114" t="s">
        <v>156</v>
      </c>
      <c r="F82" s="171"/>
      <c r="G82" s="164"/>
      <c r="M82" s="68" t="s">
        <v>420</v>
      </c>
      <c r="N82" s="109">
        <f>1+I81</f>
        <v>1</v>
      </c>
      <c r="O82" s="130">
        <f>O75</f>
        <v>0</v>
      </c>
      <c r="P82" s="131">
        <f>P75+1</f>
        <v>1</v>
      </c>
      <c r="Q82" s="132" t="s">
        <v>18</v>
      </c>
      <c r="R82" s="172"/>
      <c r="S82" s="164"/>
      <c r="T82" s="68" t="s">
        <v>422</v>
      </c>
      <c r="U82" s="80">
        <f>U78+1</f>
        <v>1</v>
      </c>
      <c r="V82" s="130" t="s">
        <v>40</v>
      </c>
      <c r="W82" s="131">
        <f>W75+1</f>
        <v>3</v>
      </c>
      <c r="X82" s="132" t="s">
        <v>49</v>
      </c>
      <c r="Z82" s="109"/>
      <c r="AA82" s="130"/>
      <c r="AB82" s="131"/>
      <c r="AC82" s="132"/>
      <c r="AD82" s="173"/>
      <c r="AF82" s="205"/>
      <c r="AG82" s="131"/>
      <c r="AH82" s="131"/>
      <c r="AJ82" s="81"/>
      <c r="AK82" s="80"/>
      <c r="AL82" s="131"/>
      <c r="AM82" s="207"/>
      <c r="AN82" s="93"/>
      <c r="AO82" s="94"/>
      <c r="AP82" s="165"/>
      <c r="AQ82" s="131"/>
    </row>
    <row r="83" spans="1:41" ht="18" customHeight="1">
      <c r="A83" s="334"/>
      <c r="B83" s="334"/>
      <c r="C83" s="95">
        <v>41929</v>
      </c>
      <c r="D83" s="39" t="s">
        <v>6</v>
      </c>
      <c r="E83" s="114" t="s">
        <v>157</v>
      </c>
      <c r="F83" s="163"/>
      <c r="G83" s="164"/>
      <c r="H83" s="68">
        <f>'[1]כולם'!H48</f>
        <v>0</v>
      </c>
      <c r="I83" s="80">
        <f>'[1]כולם'!N59+1</f>
        <v>18</v>
      </c>
      <c r="J83" s="130">
        <f>'[1]כולם'!J48</f>
        <v>0</v>
      </c>
      <c r="K83" s="131">
        <f>'[1]כולם'!K48+1</f>
        <v>1</v>
      </c>
      <c r="L83" s="165">
        <f>'[1]כולם'!L48</f>
        <v>0</v>
      </c>
      <c r="M83" s="68">
        <f>'[1]כולם'!M48</f>
        <v>0</v>
      </c>
      <c r="N83" s="109">
        <f>I83+1</f>
        <v>19</v>
      </c>
      <c r="O83" s="90" t="s">
        <v>16</v>
      </c>
      <c r="P83" s="91">
        <f>'[1]כולם'!P48+1</f>
        <v>1</v>
      </c>
      <c r="Q83" s="166" t="s">
        <v>31</v>
      </c>
      <c r="R83" s="167"/>
      <c r="S83" s="164"/>
      <c r="Z83" s="109"/>
      <c r="AA83" s="126"/>
      <c r="AB83" s="121"/>
      <c r="AC83" s="117"/>
      <c r="AD83" s="168"/>
      <c r="AJ83" s="81"/>
      <c r="AK83" s="80"/>
      <c r="AM83" s="207"/>
      <c r="AN83" s="93"/>
      <c r="AO83" s="94"/>
    </row>
    <row r="84" spans="1:44" ht="18" customHeight="1">
      <c r="A84" s="335"/>
      <c r="B84" s="335"/>
      <c r="C84" s="95">
        <v>41930</v>
      </c>
      <c r="D84" s="102" t="s">
        <v>7</v>
      </c>
      <c r="E84" s="124" t="s">
        <v>158</v>
      </c>
      <c r="F84" s="100"/>
      <c r="G84" s="102"/>
      <c r="H84" s="102"/>
      <c r="I84" s="103"/>
      <c r="J84" s="104"/>
      <c r="K84" s="102"/>
      <c r="L84" s="105"/>
      <c r="M84" s="102"/>
      <c r="N84" s="103"/>
      <c r="O84" s="104"/>
      <c r="P84" s="100"/>
      <c r="Q84" s="106"/>
      <c r="R84" s="104"/>
      <c r="S84" s="102"/>
      <c r="T84" s="102"/>
      <c r="U84" s="103"/>
      <c r="V84" s="104"/>
      <c r="W84" s="102"/>
      <c r="X84" s="106"/>
      <c r="Y84" s="102"/>
      <c r="Z84" s="103"/>
      <c r="AA84" s="104"/>
      <c r="AB84" s="100"/>
      <c r="AC84" s="106"/>
      <c r="AD84" s="104"/>
      <c r="AE84" s="102"/>
      <c r="AF84" s="104"/>
      <c r="AG84" s="102"/>
      <c r="AH84" s="102"/>
      <c r="AI84" s="102"/>
      <c r="AJ84" s="104"/>
      <c r="AK84" s="103"/>
      <c r="AL84" s="102"/>
      <c r="AM84" s="102"/>
      <c r="AN84" s="104"/>
      <c r="AO84" s="103"/>
      <c r="AP84" s="105"/>
      <c r="AQ84" s="102"/>
      <c r="AR84" s="108"/>
    </row>
    <row r="85" spans="1:41" ht="18" customHeight="1">
      <c r="A85" s="333">
        <f>A78+1</f>
        <v>13</v>
      </c>
      <c r="B85" s="333">
        <f>B78+1</f>
        <v>8</v>
      </c>
      <c r="C85" s="95">
        <v>41931</v>
      </c>
      <c r="D85" s="39" t="s">
        <v>1</v>
      </c>
      <c r="E85" s="79" t="s">
        <v>159</v>
      </c>
      <c r="F85" s="171"/>
      <c r="G85" s="164"/>
      <c r="H85" s="68" t="str">
        <f>H78</f>
        <v>0930-1430</v>
      </c>
      <c r="I85" s="80">
        <f>N79+1</f>
        <v>20</v>
      </c>
      <c r="J85" s="130" t="str">
        <f>J78</f>
        <v>פיננסית א</v>
      </c>
      <c r="K85" s="131">
        <f>K78+1</f>
        <v>6</v>
      </c>
      <c r="L85" s="165" t="str">
        <f>L78</f>
        <v>אלי פאר </v>
      </c>
      <c r="M85" s="68" t="str">
        <f>M72</f>
        <v>1530-2030</v>
      </c>
      <c r="N85" s="80">
        <f>I85+1</f>
        <v>21</v>
      </c>
      <c r="O85" s="130" t="s">
        <v>37</v>
      </c>
      <c r="P85" s="220">
        <v>1</v>
      </c>
      <c r="Q85" s="132" t="s">
        <v>93</v>
      </c>
      <c r="R85" s="172" t="s">
        <v>92</v>
      </c>
      <c r="S85" s="164"/>
      <c r="V85" s="130"/>
      <c r="W85" s="131"/>
      <c r="X85" s="132"/>
      <c r="AA85" s="130"/>
      <c r="AB85" s="131"/>
      <c r="AC85" s="132"/>
      <c r="AD85" s="173"/>
      <c r="AE85" s="96" t="s">
        <v>475</v>
      </c>
      <c r="AF85" s="87" t="s">
        <v>488</v>
      </c>
      <c r="AG85" s="68">
        <v>8</v>
      </c>
      <c r="AH85" s="96" t="s">
        <v>495</v>
      </c>
      <c r="AI85" s="96" t="s">
        <v>480</v>
      </c>
      <c r="AJ85" s="87" t="s">
        <v>496</v>
      </c>
      <c r="AK85" s="80">
        <v>6</v>
      </c>
      <c r="AL85" s="96" t="s">
        <v>55</v>
      </c>
      <c r="AM85" s="207"/>
      <c r="AN85" s="93"/>
      <c r="AO85" s="94"/>
    </row>
    <row r="86" spans="1:43" ht="18" customHeight="1">
      <c r="A86" s="334"/>
      <c r="B86" s="334"/>
      <c r="C86" s="95">
        <v>41932</v>
      </c>
      <c r="D86" s="39" t="s">
        <v>2</v>
      </c>
      <c r="E86" s="79" t="s">
        <v>160</v>
      </c>
      <c r="F86" s="171"/>
      <c r="G86" s="164"/>
      <c r="M86" s="68" t="s">
        <v>15</v>
      </c>
      <c r="N86" s="80">
        <f>N85+1</f>
        <v>22</v>
      </c>
      <c r="O86" s="130" t="str">
        <f>O79</f>
        <v>פיננסית א</v>
      </c>
      <c r="P86" s="131">
        <f>P79+1</f>
        <v>10</v>
      </c>
      <c r="Q86" s="132" t="s">
        <v>18</v>
      </c>
      <c r="R86" s="172"/>
      <c r="S86" s="164"/>
      <c r="T86" s="68" t="str">
        <f>T79</f>
        <v>0900-1400</v>
      </c>
      <c r="U86" s="80" t="e">
        <f>#REF!+1</f>
        <v>#REF!</v>
      </c>
      <c r="V86" s="130" t="str">
        <f>V79</f>
        <v>פיננסית א</v>
      </c>
      <c r="W86" s="131">
        <f>W79+1</f>
        <v>7</v>
      </c>
      <c r="X86" s="132" t="str">
        <f>X79</f>
        <v>רונן בן גל </v>
      </c>
      <c r="AA86" s="130"/>
      <c r="AB86" s="131"/>
      <c r="AC86" s="132"/>
      <c r="AD86" s="173"/>
      <c r="AE86" s="96"/>
      <c r="AF86" s="174"/>
      <c r="AG86" s="80"/>
      <c r="AH86" s="80"/>
      <c r="AI86" s="96" t="s">
        <v>478</v>
      </c>
      <c r="AJ86" s="132" t="s">
        <v>523</v>
      </c>
      <c r="AK86" s="80">
        <v>8</v>
      </c>
      <c r="AL86" s="112" t="s">
        <v>529</v>
      </c>
      <c r="AM86" s="175" t="s">
        <v>481</v>
      </c>
      <c r="AN86" s="176" t="s">
        <v>482</v>
      </c>
      <c r="AO86" s="94">
        <v>7</v>
      </c>
      <c r="AP86" s="112" t="s">
        <v>527</v>
      </c>
      <c r="AQ86" s="80"/>
    </row>
    <row r="87" spans="1:43" ht="18" customHeight="1">
      <c r="A87" s="334"/>
      <c r="B87" s="334"/>
      <c r="C87" s="95">
        <v>41933</v>
      </c>
      <c r="D87" s="39" t="s">
        <v>3</v>
      </c>
      <c r="E87" s="79" t="s">
        <v>161</v>
      </c>
      <c r="F87" s="43"/>
      <c r="G87" s="164"/>
      <c r="R87" s="86"/>
      <c r="S87" s="164"/>
      <c r="AD87" s="89"/>
      <c r="AE87" s="96"/>
      <c r="AF87" s="132"/>
      <c r="AG87" s="165"/>
      <c r="AH87" s="165"/>
      <c r="AI87" s="96"/>
      <c r="AJ87" s="174"/>
      <c r="AK87" s="80"/>
      <c r="AL87" s="165"/>
      <c r="AM87" s="175"/>
      <c r="AN87" s="182"/>
      <c r="AO87" s="94"/>
      <c r="AP87" s="165"/>
      <c r="AQ87" s="165"/>
    </row>
    <row r="88" spans="1:43" ht="18" customHeight="1">
      <c r="A88" s="334"/>
      <c r="B88" s="334"/>
      <c r="C88" s="95">
        <v>41934</v>
      </c>
      <c r="D88" s="39" t="s">
        <v>4</v>
      </c>
      <c r="E88" s="79" t="s">
        <v>162</v>
      </c>
      <c r="F88" s="43"/>
      <c r="G88" s="164"/>
      <c r="R88" s="86"/>
      <c r="S88" s="164"/>
      <c r="AD88" s="89"/>
      <c r="AF88" s="205"/>
      <c r="AG88" s="131"/>
      <c r="AH88" s="131"/>
      <c r="AJ88" s="130"/>
      <c r="AK88" s="80"/>
      <c r="AL88" s="131"/>
      <c r="AM88" s="207"/>
      <c r="AN88" s="218"/>
      <c r="AO88" s="94"/>
      <c r="AP88" s="165"/>
      <c r="AQ88" s="131"/>
    </row>
    <row r="89" spans="1:43" ht="18" customHeight="1">
      <c r="A89" s="334"/>
      <c r="B89" s="334"/>
      <c r="C89" s="95">
        <v>41935</v>
      </c>
      <c r="D89" s="39" t="s">
        <v>5</v>
      </c>
      <c r="E89" s="79" t="s">
        <v>163</v>
      </c>
      <c r="F89" s="171"/>
      <c r="G89" s="164"/>
      <c r="R89" s="86"/>
      <c r="S89" s="164"/>
      <c r="T89" s="68" t="e">
        <f>#REF!</f>
        <v>#REF!</v>
      </c>
      <c r="U89" s="80" t="e">
        <f>U86+1</f>
        <v>#REF!</v>
      </c>
      <c r="V89" s="130" t="e">
        <f>#REF!</f>
        <v>#REF!</v>
      </c>
      <c r="W89" s="131" t="e">
        <f>#REF!+1</f>
        <v>#REF!</v>
      </c>
      <c r="X89" s="132" t="e">
        <f>#REF!</f>
        <v>#REF!</v>
      </c>
      <c r="Y89" s="68" t="s">
        <v>53</v>
      </c>
      <c r="Z89" s="80" t="e">
        <f>U89+1</f>
        <v>#REF!</v>
      </c>
      <c r="AA89" s="130" t="s">
        <v>37</v>
      </c>
      <c r="AB89" s="130">
        <f>AB75+1</f>
        <v>1</v>
      </c>
      <c r="AC89" s="132" t="s">
        <v>91</v>
      </c>
      <c r="AD89" s="173"/>
      <c r="AF89" s="205"/>
      <c r="AG89" s="131"/>
      <c r="AH89" s="131"/>
      <c r="AJ89" s="81"/>
      <c r="AK89" s="80"/>
      <c r="AL89" s="131"/>
      <c r="AM89" s="207"/>
      <c r="AN89" s="93"/>
      <c r="AO89" s="94"/>
      <c r="AP89" s="165"/>
      <c r="AQ89" s="131"/>
    </row>
    <row r="90" spans="1:41" ht="18" customHeight="1">
      <c r="A90" s="334"/>
      <c r="B90" s="334"/>
      <c r="C90" s="95">
        <v>41936</v>
      </c>
      <c r="D90" s="39" t="s">
        <v>6</v>
      </c>
      <c r="E90" s="79" t="s">
        <v>164</v>
      </c>
      <c r="F90" s="43"/>
      <c r="G90" s="164"/>
      <c r="R90" s="86"/>
      <c r="S90" s="164"/>
      <c r="AD90" s="89"/>
      <c r="AJ90" s="81"/>
      <c r="AK90" s="80"/>
      <c r="AM90" s="207"/>
      <c r="AN90" s="93"/>
      <c r="AO90" s="94"/>
    </row>
    <row r="91" spans="1:44" ht="18" customHeight="1">
      <c r="A91" s="335"/>
      <c r="B91" s="335"/>
      <c r="C91" s="95">
        <v>41937</v>
      </c>
      <c r="D91" s="102" t="s">
        <v>7</v>
      </c>
      <c r="E91" s="124" t="s">
        <v>165</v>
      </c>
      <c r="F91" s="100"/>
      <c r="G91" s="102"/>
      <c r="H91" s="102"/>
      <c r="I91" s="103"/>
      <c r="J91" s="104"/>
      <c r="K91" s="102"/>
      <c r="L91" s="105"/>
      <c r="M91" s="102"/>
      <c r="N91" s="103"/>
      <c r="O91" s="104"/>
      <c r="P91" s="100"/>
      <c r="Q91" s="106"/>
      <c r="R91" s="104"/>
      <c r="S91" s="102"/>
      <c r="T91" s="102"/>
      <c r="U91" s="103"/>
      <c r="V91" s="104"/>
      <c r="W91" s="102"/>
      <c r="X91" s="106"/>
      <c r="Y91" s="102"/>
      <c r="Z91" s="103"/>
      <c r="AA91" s="104"/>
      <c r="AB91" s="100"/>
      <c r="AC91" s="106"/>
      <c r="AD91" s="104"/>
      <c r="AE91" s="102"/>
      <c r="AF91" s="104"/>
      <c r="AG91" s="102"/>
      <c r="AH91" s="102"/>
      <c r="AI91" s="102"/>
      <c r="AJ91" s="104"/>
      <c r="AK91" s="103"/>
      <c r="AL91" s="102"/>
      <c r="AM91" s="102"/>
      <c r="AN91" s="104"/>
      <c r="AO91" s="103"/>
      <c r="AP91" s="105"/>
      <c r="AQ91" s="102"/>
      <c r="AR91" s="108"/>
    </row>
    <row r="92" spans="1:41" ht="18" customHeight="1">
      <c r="A92" s="333">
        <f>A85+1</f>
        <v>14</v>
      </c>
      <c r="B92" s="333">
        <f>B85+1</f>
        <v>9</v>
      </c>
      <c r="C92" s="95">
        <v>41938</v>
      </c>
      <c r="D92" s="39" t="s">
        <v>1</v>
      </c>
      <c r="E92" s="79" t="s">
        <v>166</v>
      </c>
      <c r="F92" s="171"/>
      <c r="G92" s="164"/>
      <c r="H92" s="68" t="str">
        <f>H85</f>
        <v>0930-1430</v>
      </c>
      <c r="I92" s="80">
        <f>N86+1</f>
        <v>23</v>
      </c>
      <c r="J92" s="130" t="str">
        <f>J85</f>
        <v>פיננסית א</v>
      </c>
      <c r="K92" s="131">
        <f>K85+1</f>
        <v>7</v>
      </c>
      <c r="L92" s="165" t="str">
        <f>L85</f>
        <v>אלי פאר </v>
      </c>
      <c r="M92" s="68" t="str">
        <f>M85</f>
        <v>1530-2030</v>
      </c>
      <c r="N92" s="80">
        <f>I92+1</f>
        <v>24</v>
      </c>
      <c r="O92" s="130" t="str">
        <f>O85</f>
        <v>תיאוריה  </v>
      </c>
      <c r="P92" s="220">
        <f>P85+1</f>
        <v>2</v>
      </c>
      <c r="Q92" s="132" t="str">
        <f>Q85</f>
        <v>עמית זילברשטיין</v>
      </c>
      <c r="R92" s="172"/>
      <c r="S92" s="164"/>
      <c r="V92" s="130"/>
      <c r="W92" s="131"/>
      <c r="X92" s="132"/>
      <c r="AA92" s="130"/>
      <c r="AB92" s="131"/>
      <c r="AC92" s="132"/>
      <c r="AD92" s="173"/>
      <c r="AE92" s="96" t="s">
        <v>475</v>
      </c>
      <c r="AF92" s="87" t="s">
        <v>488</v>
      </c>
      <c r="AG92" s="68">
        <v>9</v>
      </c>
      <c r="AH92" s="96" t="s">
        <v>495</v>
      </c>
      <c r="AI92" s="96" t="s">
        <v>480</v>
      </c>
      <c r="AJ92" s="87" t="s">
        <v>490</v>
      </c>
      <c r="AK92" s="80">
        <v>1</v>
      </c>
      <c r="AL92" s="96" t="s">
        <v>55</v>
      </c>
      <c r="AM92" s="207"/>
      <c r="AN92" s="93"/>
      <c r="AO92" s="94"/>
    </row>
    <row r="93" spans="1:43" ht="18" customHeight="1">
      <c r="A93" s="334"/>
      <c r="B93" s="334"/>
      <c r="C93" s="95">
        <v>41939</v>
      </c>
      <c r="D93" s="39" t="s">
        <v>2</v>
      </c>
      <c r="E93" s="79" t="s">
        <v>167</v>
      </c>
      <c r="F93" s="171"/>
      <c r="G93" s="164"/>
      <c r="M93" s="68" t="s">
        <v>15</v>
      </c>
      <c r="N93" s="109">
        <f>N92+1</f>
        <v>25</v>
      </c>
      <c r="O93" s="130" t="str">
        <f>O86</f>
        <v>פיננסית א</v>
      </c>
      <c r="P93" s="131">
        <f>P86+1</f>
        <v>11</v>
      </c>
      <c r="Q93" s="132" t="s">
        <v>18</v>
      </c>
      <c r="R93" s="172"/>
      <c r="S93" s="164"/>
      <c r="T93" s="68" t="str">
        <f>T86</f>
        <v>0900-1400</v>
      </c>
      <c r="U93" s="80" t="e">
        <f>Z89+1</f>
        <v>#REF!</v>
      </c>
      <c r="V93" s="130" t="str">
        <f>V86</f>
        <v>פיננסית א</v>
      </c>
      <c r="W93" s="131">
        <f>W86+1</f>
        <v>8</v>
      </c>
      <c r="X93" s="132" t="str">
        <f>X86</f>
        <v>רונן בן גל </v>
      </c>
      <c r="Z93" s="109"/>
      <c r="AA93" s="130"/>
      <c r="AB93" s="131"/>
      <c r="AC93" s="132"/>
      <c r="AD93" s="173"/>
      <c r="AF93" s="130"/>
      <c r="AG93" s="131"/>
      <c r="AH93" s="131"/>
      <c r="AI93" s="96" t="s">
        <v>478</v>
      </c>
      <c r="AJ93" s="132" t="s">
        <v>523</v>
      </c>
      <c r="AK93" s="80">
        <v>9</v>
      </c>
      <c r="AL93" s="112" t="s">
        <v>529</v>
      </c>
      <c r="AM93" s="175" t="s">
        <v>481</v>
      </c>
      <c r="AN93" s="176" t="s">
        <v>482</v>
      </c>
      <c r="AO93" s="94">
        <v>8</v>
      </c>
      <c r="AP93" s="165" t="s">
        <v>527</v>
      </c>
      <c r="AQ93" s="131"/>
    </row>
    <row r="94" spans="1:43" ht="18" customHeight="1">
      <c r="A94" s="334"/>
      <c r="B94" s="334"/>
      <c r="C94" s="95">
        <v>41940</v>
      </c>
      <c r="D94" s="39" t="s">
        <v>3</v>
      </c>
      <c r="E94" s="79" t="s">
        <v>168</v>
      </c>
      <c r="F94" s="43"/>
      <c r="G94" s="164"/>
      <c r="R94" s="86"/>
      <c r="S94" s="164"/>
      <c r="AD94" s="89"/>
      <c r="AE94" s="96"/>
      <c r="AF94" s="132"/>
      <c r="AG94" s="165"/>
      <c r="AH94" s="165"/>
      <c r="AI94" s="96"/>
      <c r="AJ94" s="174"/>
      <c r="AK94" s="80"/>
      <c r="AL94" s="165"/>
      <c r="AM94" s="175"/>
      <c r="AN94" s="182"/>
      <c r="AO94" s="94"/>
      <c r="AP94" s="165"/>
      <c r="AQ94" s="165"/>
    </row>
    <row r="95" spans="1:43" ht="18" customHeight="1">
      <c r="A95" s="334"/>
      <c r="B95" s="334"/>
      <c r="C95" s="95">
        <v>41941</v>
      </c>
      <c r="D95" s="39" t="s">
        <v>4</v>
      </c>
      <c r="E95" s="79" t="s">
        <v>169</v>
      </c>
      <c r="F95" s="43"/>
      <c r="G95" s="164"/>
      <c r="R95" s="86"/>
      <c r="S95" s="164"/>
      <c r="AD95" s="89"/>
      <c r="AF95" s="130"/>
      <c r="AG95" s="131"/>
      <c r="AH95" s="131"/>
      <c r="AI95" s="96"/>
      <c r="AJ95" s="132"/>
      <c r="AK95" s="80"/>
      <c r="AL95" s="131"/>
      <c r="AM95" s="175"/>
      <c r="AN95" s="176"/>
      <c r="AO95" s="94"/>
      <c r="AP95" s="165"/>
      <c r="AQ95" s="131"/>
    </row>
    <row r="96" spans="1:43" ht="18" customHeight="1">
      <c r="A96" s="334"/>
      <c r="B96" s="334"/>
      <c r="C96" s="95">
        <v>41942</v>
      </c>
      <c r="D96" s="39" t="s">
        <v>5</v>
      </c>
      <c r="E96" s="79" t="s">
        <v>170</v>
      </c>
      <c r="F96" s="171"/>
      <c r="G96" s="164"/>
      <c r="R96" s="86"/>
      <c r="S96" s="164"/>
      <c r="T96" s="68" t="e">
        <f>T89</f>
        <v>#REF!</v>
      </c>
      <c r="U96" s="80" t="e">
        <f>U93+1</f>
        <v>#REF!</v>
      </c>
      <c r="V96" s="130" t="e">
        <f>V89</f>
        <v>#REF!</v>
      </c>
      <c r="W96" s="131" t="e">
        <f>W89+1</f>
        <v>#REF!</v>
      </c>
      <c r="X96" s="132" t="e">
        <f>X89</f>
        <v>#REF!</v>
      </c>
      <c r="Y96" s="68" t="str">
        <f>Y89</f>
        <v>1500-2000</v>
      </c>
      <c r="Z96" s="80" t="e">
        <f>U96+1</f>
        <v>#REF!</v>
      </c>
      <c r="AA96" s="130" t="s">
        <v>37</v>
      </c>
      <c r="AB96" s="130">
        <f>AB89+1</f>
        <v>2</v>
      </c>
      <c r="AC96" s="132" t="str">
        <f>AC89</f>
        <v>יבגני אוסטרובסקי</v>
      </c>
      <c r="AD96" s="173"/>
      <c r="AF96" s="130"/>
      <c r="AG96" s="131"/>
      <c r="AH96" s="131"/>
      <c r="AJ96" s="81"/>
      <c r="AK96" s="80"/>
      <c r="AL96" s="131"/>
      <c r="AM96" s="207"/>
      <c r="AN96" s="93"/>
      <c r="AO96" s="94"/>
      <c r="AP96" s="165"/>
      <c r="AQ96" s="131"/>
    </row>
    <row r="97" spans="1:42" ht="18" customHeight="1">
      <c r="A97" s="334"/>
      <c r="B97" s="334"/>
      <c r="C97" s="95">
        <v>41943</v>
      </c>
      <c r="D97" s="39" t="s">
        <v>6</v>
      </c>
      <c r="E97" s="79" t="s">
        <v>171</v>
      </c>
      <c r="F97" s="43"/>
      <c r="G97" s="164"/>
      <c r="H97" s="68" t="s">
        <v>45</v>
      </c>
      <c r="I97" s="221" t="s">
        <v>32</v>
      </c>
      <c r="J97" s="221"/>
      <c r="K97" s="222"/>
      <c r="L97" s="223"/>
      <c r="M97" s="224"/>
      <c r="N97" s="224"/>
      <c r="O97" s="221"/>
      <c r="P97" s="222"/>
      <c r="Q97" s="225"/>
      <c r="R97" s="86"/>
      <c r="S97" s="164"/>
      <c r="T97" s="68" t="str">
        <f>H97</f>
        <v>0900-1200</v>
      </c>
      <c r="U97" s="221" t="str">
        <f>I97</f>
        <v>מועד א' - מערכות מידע ממוחשבות </v>
      </c>
      <c r="V97" s="221"/>
      <c r="W97" s="222"/>
      <c r="X97" s="223"/>
      <c r="Y97" s="224"/>
      <c r="Z97" s="224"/>
      <c r="AA97" s="221"/>
      <c r="AB97" s="222"/>
      <c r="AC97" s="225"/>
      <c r="AD97" s="89"/>
      <c r="AE97" s="65"/>
      <c r="AF97" s="214"/>
      <c r="AG97" s="209"/>
      <c r="AH97" s="209"/>
      <c r="AI97" s="210"/>
      <c r="AJ97" s="211"/>
      <c r="AK97" s="156"/>
      <c r="AL97" s="209"/>
      <c r="AM97" s="212"/>
      <c r="AN97" s="213"/>
      <c r="AO97" s="94"/>
      <c r="AP97" s="209"/>
    </row>
    <row r="98" spans="1:44" ht="18" customHeight="1">
      <c r="A98" s="335"/>
      <c r="B98" s="335"/>
      <c r="C98" s="95">
        <v>41944</v>
      </c>
      <c r="D98" s="102" t="s">
        <v>7</v>
      </c>
      <c r="E98" s="124" t="s">
        <v>172</v>
      </c>
      <c r="F98" s="100"/>
      <c r="G98" s="102"/>
      <c r="H98" s="102"/>
      <c r="I98" s="103"/>
      <c r="J98" s="104"/>
      <c r="K98" s="102"/>
      <c r="L98" s="105"/>
      <c r="M98" s="102"/>
      <c r="N98" s="103"/>
      <c r="O98" s="104"/>
      <c r="P98" s="100"/>
      <c r="Q98" s="106"/>
      <c r="R98" s="104"/>
      <c r="S98" s="102"/>
      <c r="T98" s="102"/>
      <c r="U98" s="103"/>
      <c r="V98" s="104"/>
      <c r="W98" s="102"/>
      <c r="X98" s="106"/>
      <c r="Y98" s="102"/>
      <c r="Z98" s="103"/>
      <c r="AA98" s="104"/>
      <c r="AB98" s="100"/>
      <c r="AC98" s="106"/>
      <c r="AD98" s="104"/>
      <c r="AE98" s="102"/>
      <c r="AF98" s="104"/>
      <c r="AG98" s="102"/>
      <c r="AH98" s="102"/>
      <c r="AI98" s="102"/>
      <c r="AJ98" s="104"/>
      <c r="AK98" s="103"/>
      <c r="AL98" s="102"/>
      <c r="AM98" s="102"/>
      <c r="AN98" s="104"/>
      <c r="AO98" s="103"/>
      <c r="AP98" s="105"/>
      <c r="AQ98" s="102"/>
      <c r="AR98" s="108"/>
    </row>
    <row r="99" spans="1:41" ht="18" customHeight="1">
      <c r="A99" s="333">
        <f>A92+1</f>
        <v>15</v>
      </c>
      <c r="B99" s="333">
        <f>B92+1</f>
        <v>10</v>
      </c>
      <c r="C99" s="95">
        <v>41945</v>
      </c>
      <c r="D99" s="39" t="s">
        <v>1</v>
      </c>
      <c r="E99" s="79" t="s">
        <v>173</v>
      </c>
      <c r="F99" s="171"/>
      <c r="G99" s="164"/>
      <c r="H99" s="68" t="str">
        <f>H92</f>
        <v>0930-1430</v>
      </c>
      <c r="I99" s="80">
        <f>N93+1</f>
        <v>26</v>
      </c>
      <c r="J99" s="130" t="str">
        <f>J92</f>
        <v>פיננסית א</v>
      </c>
      <c r="K99" s="131">
        <f>K92+1</f>
        <v>8</v>
      </c>
      <c r="L99" s="165" t="str">
        <f>L92</f>
        <v>אלי פאר </v>
      </c>
      <c r="M99" s="68" t="str">
        <f>M92</f>
        <v>1530-2030</v>
      </c>
      <c r="N99" s="80">
        <f>I99+1</f>
        <v>27</v>
      </c>
      <c r="O99" s="130" t="str">
        <f>O92</f>
        <v>תיאוריה  </v>
      </c>
      <c r="P99" s="220">
        <f>P92+1</f>
        <v>3</v>
      </c>
      <c r="Q99" s="132" t="str">
        <f>Q92</f>
        <v>עמית זילברשטיין</v>
      </c>
      <c r="R99" s="172"/>
      <c r="S99" s="164"/>
      <c r="V99" s="130"/>
      <c r="W99" s="131"/>
      <c r="X99" s="132"/>
      <c r="AA99" s="130"/>
      <c r="AB99" s="131"/>
      <c r="AC99" s="132"/>
      <c r="AD99" s="173"/>
      <c r="AE99" s="96" t="s">
        <v>475</v>
      </c>
      <c r="AF99" s="87" t="s">
        <v>488</v>
      </c>
      <c r="AG99" s="68">
        <v>10</v>
      </c>
      <c r="AH99" s="96" t="s">
        <v>495</v>
      </c>
      <c r="AI99" s="96" t="s">
        <v>480</v>
      </c>
      <c r="AJ99" s="87" t="s">
        <v>490</v>
      </c>
      <c r="AK99" s="80">
        <v>2</v>
      </c>
      <c r="AL99" s="96" t="s">
        <v>55</v>
      </c>
      <c r="AM99" s="207"/>
      <c r="AN99" s="93"/>
      <c r="AO99" s="94"/>
    </row>
    <row r="100" spans="1:43" ht="18" customHeight="1">
      <c r="A100" s="334"/>
      <c r="B100" s="334"/>
      <c r="C100" s="95">
        <v>41946</v>
      </c>
      <c r="D100" s="39" t="s">
        <v>2</v>
      </c>
      <c r="E100" s="79" t="s">
        <v>174</v>
      </c>
      <c r="F100" s="171"/>
      <c r="G100" s="164"/>
      <c r="M100" s="68" t="s">
        <v>15</v>
      </c>
      <c r="N100" s="109">
        <f>N99+1</f>
        <v>28</v>
      </c>
      <c r="O100" s="130" t="str">
        <f>O93</f>
        <v>פיננסית א</v>
      </c>
      <c r="P100" s="131">
        <f>P93+1</f>
        <v>12</v>
      </c>
      <c r="Q100" s="132" t="s">
        <v>18</v>
      </c>
      <c r="R100" s="172"/>
      <c r="S100" s="164"/>
      <c r="T100" s="68" t="str">
        <f>T93</f>
        <v>0900-1400</v>
      </c>
      <c r="U100" s="80" t="e">
        <f>Z96+1</f>
        <v>#REF!</v>
      </c>
      <c r="V100" s="130" t="str">
        <f>V93</f>
        <v>פיננסית א</v>
      </c>
      <c r="W100" s="131">
        <f>W93+1</f>
        <v>9</v>
      </c>
      <c r="X100" s="132" t="str">
        <f>X93</f>
        <v>רונן בן גל </v>
      </c>
      <c r="Z100" s="109"/>
      <c r="AA100" s="130"/>
      <c r="AB100" s="131"/>
      <c r="AC100" s="132"/>
      <c r="AD100" s="173"/>
      <c r="AF100" s="130"/>
      <c r="AG100" s="131"/>
      <c r="AH100" s="131"/>
      <c r="AI100" s="96" t="s">
        <v>478</v>
      </c>
      <c r="AJ100" s="132" t="s">
        <v>523</v>
      </c>
      <c r="AK100" s="80">
        <v>10</v>
      </c>
      <c r="AL100" s="112" t="s">
        <v>529</v>
      </c>
      <c r="AM100" s="175" t="s">
        <v>481</v>
      </c>
      <c r="AN100" s="176" t="s">
        <v>482</v>
      </c>
      <c r="AO100" s="94">
        <v>9</v>
      </c>
      <c r="AP100" s="165" t="s">
        <v>527</v>
      </c>
      <c r="AQ100" s="131"/>
    </row>
    <row r="101" spans="1:43" ht="18" customHeight="1">
      <c r="A101" s="334"/>
      <c r="B101" s="334"/>
      <c r="C101" s="95">
        <v>41947</v>
      </c>
      <c r="D101" s="39" t="s">
        <v>3</v>
      </c>
      <c r="E101" s="79" t="s">
        <v>175</v>
      </c>
      <c r="F101" s="43"/>
      <c r="G101" s="164"/>
      <c r="R101" s="86"/>
      <c r="S101" s="164"/>
      <c r="AD101" s="89"/>
      <c r="AE101" s="96"/>
      <c r="AF101" s="132"/>
      <c r="AG101" s="165"/>
      <c r="AH101" s="165"/>
      <c r="AI101" s="96"/>
      <c r="AJ101" s="174"/>
      <c r="AK101" s="80"/>
      <c r="AL101" s="165"/>
      <c r="AM101" s="175"/>
      <c r="AN101" s="182"/>
      <c r="AO101" s="94"/>
      <c r="AP101" s="165"/>
      <c r="AQ101" s="165"/>
    </row>
    <row r="102" spans="1:43" ht="18" customHeight="1">
      <c r="A102" s="334"/>
      <c r="B102" s="334"/>
      <c r="C102" s="95">
        <v>41948</v>
      </c>
      <c r="D102" s="39" t="s">
        <v>4</v>
      </c>
      <c r="E102" s="79" t="s">
        <v>176</v>
      </c>
      <c r="F102" s="43"/>
      <c r="G102" s="164"/>
      <c r="R102" s="86"/>
      <c r="S102" s="164"/>
      <c r="AD102" s="89"/>
      <c r="AF102" s="130"/>
      <c r="AG102" s="131"/>
      <c r="AH102" s="131"/>
      <c r="AI102" s="96"/>
      <c r="AJ102" s="132"/>
      <c r="AK102" s="80"/>
      <c r="AL102" s="131"/>
      <c r="AM102" s="175"/>
      <c r="AN102" s="176"/>
      <c r="AO102" s="94"/>
      <c r="AP102" s="165"/>
      <c r="AQ102" s="131"/>
    </row>
    <row r="103" spans="1:43" ht="18" customHeight="1">
      <c r="A103" s="334"/>
      <c r="B103" s="334"/>
      <c r="C103" s="95">
        <v>41949</v>
      </c>
      <c r="D103" s="39" t="s">
        <v>5</v>
      </c>
      <c r="E103" s="79" t="s">
        <v>177</v>
      </c>
      <c r="F103" s="171"/>
      <c r="G103" s="164"/>
      <c r="R103" s="86"/>
      <c r="S103" s="164"/>
      <c r="T103" s="68" t="e">
        <f>T96</f>
        <v>#REF!</v>
      </c>
      <c r="U103" s="80" t="e">
        <f>U100+1</f>
        <v>#REF!</v>
      </c>
      <c r="V103" s="130" t="e">
        <f>V96</f>
        <v>#REF!</v>
      </c>
      <c r="W103" s="131" t="e">
        <f>W96+1</f>
        <v>#REF!</v>
      </c>
      <c r="X103" s="132" t="e">
        <f>X96</f>
        <v>#REF!</v>
      </c>
      <c r="Y103" s="68" t="str">
        <f>Y96</f>
        <v>1500-2000</v>
      </c>
      <c r="Z103" s="80" t="e">
        <f>U103+1</f>
        <v>#REF!</v>
      </c>
      <c r="AA103" s="130" t="s">
        <v>37</v>
      </c>
      <c r="AB103" s="130">
        <f>AB96+1</f>
        <v>3</v>
      </c>
      <c r="AC103" s="132" t="str">
        <f>AC96</f>
        <v>יבגני אוסטרובסקי</v>
      </c>
      <c r="AD103" s="173"/>
      <c r="AF103" s="130"/>
      <c r="AG103" s="131"/>
      <c r="AH103" s="131"/>
      <c r="AJ103" s="81"/>
      <c r="AK103" s="80"/>
      <c r="AL103" s="131"/>
      <c r="AM103" s="207"/>
      <c r="AN103" s="93"/>
      <c r="AO103" s="94"/>
      <c r="AP103" s="165"/>
      <c r="AQ103" s="131"/>
    </row>
    <row r="104" spans="1:44" ht="18" customHeight="1">
      <c r="A104" s="334"/>
      <c r="B104" s="334"/>
      <c r="C104" s="95">
        <v>41950</v>
      </c>
      <c r="D104" s="39" t="s">
        <v>6</v>
      </c>
      <c r="E104" s="79" t="s">
        <v>178</v>
      </c>
      <c r="F104" s="43"/>
      <c r="G104" s="164"/>
      <c r="H104" s="68" t="str">
        <f>H69</f>
        <v>1000-1330</v>
      </c>
      <c r="I104" s="177" t="s">
        <v>71</v>
      </c>
      <c r="J104" s="177"/>
      <c r="K104" s="178"/>
      <c r="L104" s="179"/>
      <c r="M104" s="180"/>
      <c r="N104" s="180"/>
      <c r="O104" s="177"/>
      <c r="P104" s="178"/>
      <c r="Q104" s="181"/>
      <c r="R104" s="86"/>
      <c r="S104" s="164"/>
      <c r="T104" s="68" t="str">
        <f>T69</f>
        <v>1000-1330</v>
      </c>
      <c r="U104" s="177" t="s">
        <v>71</v>
      </c>
      <c r="V104" s="177"/>
      <c r="W104" s="178"/>
      <c r="X104" s="179"/>
      <c r="Y104" s="180"/>
      <c r="Z104" s="180"/>
      <c r="AA104" s="177"/>
      <c r="AB104" s="178"/>
      <c r="AC104" s="181"/>
      <c r="AD104" s="89"/>
      <c r="AJ104" s="81"/>
      <c r="AK104" s="80"/>
      <c r="AM104" s="207"/>
      <c r="AN104" s="93"/>
      <c r="AO104" s="94"/>
      <c r="AQ104" s="22" t="str">
        <f>AQ68</f>
        <v>9:00-12:30</v>
      </c>
      <c r="AR104" s="10" t="s">
        <v>501</v>
      </c>
    </row>
    <row r="105" spans="1:44" ht="18" customHeight="1">
      <c r="A105" s="335"/>
      <c r="B105" s="335"/>
      <c r="C105" s="95">
        <v>41951</v>
      </c>
      <c r="D105" s="102" t="s">
        <v>7</v>
      </c>
      <c r="E105" s="124" t="s">
        <v>179</v>
      </c>
      <c r="F105" s="100"/>
      <c r="G105" s="102"/>
      <c r="H105" s="102"/>
      <c r="I105" s="103"/>
      <c r="J105" s="104"/>
      <c r="K105" s="102"/>
      <c r="L105" s="105"/>
      <c r="M105" s="102"/>
      <c r="N105" s="103"/>
      <c r="O105" s="104"/>
      <c r="P105" s="100"/>
      <c r="Q105" s="106"/>
      <c r="R105" s="104"/>
      <c r="S105" s="102"/>
      <c r="T105" s="102"/>
      <c r="U105" s="103"/>
      <c r="V105" s="104"/>
      <c r="W105" s="102"/>
      <c r="X105" s="106"/>
      <c r="Y105" s="102"/>
      <c r="Z105" s="103"/>
      <c r="AA105" s="104"/>
      <c r="AB105" s="100"/>
      <c r="AC105" s="106"/>
      <c r="AD105" s="104"/>
      <c r="AE105" s="102"/>
      <c r="AF105" s="104"/>
      <c r="AG105" s="102"/>
      <c r="AH105" s="102"/>
      <c r="AI105" s="102"/>
      <c r="AJ105" s="104"/>
      <c r="AK105" s="103"/>
      <c r="AL105" s="102"/>
      <c r="AM105" s="102"/>
      <c r="AN105" s="104"/>
      <c r="AO105" s="103"/>
      <c r="AP105" s="105"/>
      <c r="AQ105" s="102"/>
      <c r="AR105" s="108"/>
    </row>
    <row r="106" spans="1:41" ht="18" customHeight="1">
      <c r="A106" s="333">
        <f>A99+1</f>
        <v>16</v>
      </c>
      <c r="B106" s="333">
        <f>B99+1</f>
        <v>11</v>
      </c>
      <c r="C106" s="95">
        <v>41952</v>
      </c>
      <c r="D106" s="39" t="s">
        <v>1</v>
      </c>
      <c r="E106" s="79" t="s">
        <v>180</v>
      </c>
      <c r="F106" s="171"/>
      <c r="G106" s="164"/>
      <c r="H106" s="68" t="str">
        <f>H99</f>
        <v>0930-1430</v>
      </c>
      <c r="I106" s="80">
        <f>N100+1</f>
        <v>29</v>
      </c>
      <c r="J106" s="130" t="str">
        <f>J99</f>
        <v>פיננסית א</v>
      </c>
      <c r="K106" s="131">
        <f>K99+1</f>
        <v>9</v>
      </c>
      <c r="L106" s="165" t="str">
        <f>L99</f>
        <v>אלי פאר </v>
      </c>
      <c r="M106" s="68" t="str">
        <f>M99</f>
        <v>1530-2030</v>
      </c>
      <c r="N106" s="80">
        <f>I106+1</f>
        <v>30</v>
      </c>
      <c r="O106" s="130" t="str">
        <f>O99</f>
        <v>תיאוריה  </v>
      </c>
      <c r="P106" s="220">
        <f>P99+1</f>
        <v>4</v>
      </c>
      <c r="Q106" s="132" t="str">
        <f>Q99</f>
        <v>עמית זילברשטיין</v>
      </c>
      <c r="R106" s="172"/>
      <c r="S106" s="164"/>
      <c r="V106" s="130"/>
      <c r="W106" s="131"/>
      <c r="X106" s="132"/>
      <c r="AA106" s="130"/>
      <c r="AB106" s="131"/>
      <c r="AC106" s="132"/>
      <c r="AD106" s="173"/>
      <c r="AE106" s="96" t="s">
        <v>475</v>
      </c>
      <c r="AF106" s="87" t="s">
        <v>488</v>
      </c>
      <c r="AG106" s="68">
        <v>11</v>
      </c>
      <c r="AH106" s="96" t="s">
        <v>495</v>
      </c>
      <c r="AI106" s="96" t="s">
        <v>480</v>
      </c>
      <c r="AJ106" s="87" t="s">
        <v>490</v>
      </c>
      <c r="AK106" s="80">
        <v>3</v>
      </c>
      <c r="AL106" s="96" t="s">
        <v>55</v>
      </c>
      <c r="AM106" s="207"/>
      <c r="AN106" s="93"/>
      <c r="AO106" s="94"/>
    </row>
    <row r="107" spans="1:43" ht="18" customHeight="1">
      <c r="A107" s="334"/>
      <c r="B107" s="334"/>
      <c r="C107" s="95">
        <v>41953</v>
      </c>
      <c r="D107" s="39" t="s">
        <v>2</v>
      </c>
      <c r="E107" s="79" t="s">
        <v>181</v>
      </c>
      <c r="F107" s="171"/>
      <c r="G107" s="164"/>
      <c r="M107" s="68" t="s">
        <v>15</v>
      </c>
      <c r="N107" s="109">
        <f>N106+1</f>
        <v>31</v>
      </c>
      <c r="O107" s="130" t="str">
        <f>O100</f>
        <v>פיננסית א</v>
      </c>
      <c r="P107" s="131">
        <f>P100+1</f>
        <v>13</v>
      </c>
      <c r="Q107" s="132" t="s">
        <v>18</v>
      </c>
      <c r="R107" s="172"/>
      <c r="S107" s="164"/>
      <c r="T107" s="68" t="str">
        <f>T100</f>
        <v>0900-1400</v>
      </c>
      <c r="U107" s="80" t="e">
        <f>Z103+1</f>
        <v>#REF!</v>
      </c>
      <c r="V107" s="130" t="str">
        <f>V100</f>
        <v>פיננסית א</v>
      </c>
      <c r="W107" s="131">
        <f>W100+1</f>
        <v>10</v>
      </c>
      <c r="X107" s="132" t="str">
        <f>X100</f>
        <v>רונן בן גל </v>
      </c>
      <c r="Z107" s="109"/>
      <c r="AA107" s="130"/>
      <c r="AB107" s="131"/>
      <c r="AC107" s="132"/>
      <c r="AD107" s="173"/>
      <c r="AF107" s="130"/>
      <c r="AG107" s="131"/>
      <c r="AH107" s="131"/>
      <c r="AI107" s="96" t="s">
        <v>478</v>
      </c>
      <c r="AJ107" s="132" t="s">
        <v>523</v>
      </c>
      <c r="AK107" s="80">
        <v>11</v>
      </c>
      <c r="AL107" s="112" t="s">
        <v>529</v>
      </c>
      <c r="AM107" s="175" t="s">
        <v>481</v>
      </c>
      <c r="AN107" s="176" t="s">
        <v>482</v>
      </c>
      <c r="AO107" s="94">
        <v>10</v>
      </c>
      <c r="AP107" s="165" t="s">
        <v>527</v>
      </c>
      <c r="AQ107" s="131"/>
    </row>
    <row r="108" spans="1:43" ht="18" customHeight="1">
      <c r="A108" s="334"/>
      <c r="B108" s="334"/>
      <c r="C108" s="95">
        <v>41954</v>
      </c>
      <c r="D108" s="39" t="s">
        <v>3</v>
      </c>
      <c r="E108" s="79" t="s">
        <v>182</v>
      </c>
      <c r="F108" s="43"/>
      <c r="G108" s="164"/>
      <c r="R108" s="86"/>
      <c r="S108" s="164"/>
      <c r="AD108" s="89"/>
      <c r="AE108" s="96"/>
      <c r="AF108" s="132"/>
      <c r="AG108" s="165"/>
      <c r="AH108" s="165"/>
      <c r="AI108" s="96"/>
      <c r="AJ108" s="174"/>
      <c r="AK108" s="80"/>
      <c r="AL108" s="165"/>
      <c r="AM108" s="175"/>
      <c r="AN108" s="182"/>
      <c r="AO108" s="94"/>
      <c r="AP108" s="165"/>
      <c r="AQ108" s="165"/>
    </row>
    <row r="109" spans="1:43" ht="18" customHeight="1">
      <c r="A109" s="334"/>
      <c r="B109" s="334"/>
      <c r="C109" s="95">
        <v>41955</v>
      </c>
      <c r="D109" s="39" t="s">
        <v>4</v>
      </c>
      <c r="E109" s="79" t="s">
        <v>183</v>
      </c>
      <c r="F109" s="43"/>
      <c r="G109" s="164"/>
      <c r="R109" s="86"/>
      <c r="S109" s="164"/>
      <c r="AD109" s="89"/>
      <c r="AF109" s="130"/>
      <c r="AG109" s="131"/>
      <c r="AH109" s="131"/>
      <c r="AJ109" s="81"/>
      <c r="AK109" s="80"/>
      <c r="AL109" s="131"/>
      <c r="AM109" s="207"/>
      <c r="AN109" s="93"/>
      <c r="AO109" s="94"/>
      <c r="AP109" s="165"/>
      <c r="AQ109" s="131"/>
    </row>
    <row r="110" spans="1:43" ht="18" customHeight="1">
      <c r="A110" s="334"/>
      <c r="B110" s="334"/>
      <c r="C110" s="95">
        <v>41956</v>
      </c>
      <c r="D110" s="39" t="s">
        <v>5</v>
      </c>
      <c r="E110" s="79" t="s">
        <v>184</v>
      </c>
      <c r="F110" s="171"/>
      <c r="G110" s="164"/>
      <c r="R110" s="86"/>
      <c r="S110" s="164"/>
      <c r="T110" s="68" t="e">
        <f>T103</f>
        <v>#REF!</v>
      </c>
      <c r="U110" s="80" t="e">
        <f>U107+1</f>
        <v>#REF!</v>
      </c>
      <c r="V110" s="130" t="e">
        <f>V103</f>
        <v>#REF!</v>
      </c>
      <c r="W110" s="131" t="e">
        <f>W103+1</f>
        <v>#REF!</v>
      </c>
      <c r="X110" s="132" t="e">
        <f>X103</f>
        <v>#REF!</v>
      </c>
      <c r="Y110" s="68" t="str">
        <f>Y103</f>
        <v>1500-2000</v>
      </c>
      <c r="Z110" s="80" t="e">
        <f>U110+1</f>
        <v>#REF!</v>
      </c>
      <c r="AA110" s="130" t="s">
        <v>37</v>
      </c>
      <c r="AB110" s="130">
        <f>AB103+1</f>
        <v>4</v>
      </c>
      <c r="AC110" s="132" t="str">
        <f>AC103</f>
        <v>יבגני אוסטרובסקי</v>
      </c>
      <c r="AD110" s="173"/>
      <c r="AF110" s="130"/>
      <c r="AG110" s="131"/>
      <c r="AH110" s="131"/>
      <c r="AJ110" s="81"/>
      <c r="AK110" s="80"/>
      <c r="AL110" s="131"/>
      <c r="AM110" s="207"/>
      <c r="AN110" s="93"/>
      <c r="AO110" s="94"/>
      <c r="AP110" s="165"/>
      <c r="AQ110" s="131"/>
    </row>
    <row r="111" spans="1:44" ht="18" customHeight="1">
      <c r="A111" s="334"/>
      <c r="B111" s="334"/>
      <c r="C111" s="95">
        <v>41957</v>
      </c>
      <c r="D111" s="39" t="s">
        <v>6</v>
      </c>
      <c r="E111" s="79" t="s">
        <v>185</v>
      </c>
      <c r="F111" s="43"/>
      <c r="G111" s="164"/>
      <c r="R111" s="86"/>
      <c r="S111" s="164"/>
      <c r="AD111" s="89"/>
      <c r="AE111" s="65"/>
      <c r="AF111" s="214"/>
      <c r="AG111" s="209"/>
      <c r="AH111" s="209"/>
      <c r="AI111" s="210"/>
      <c r="AJ111" s="211"/>
      <c r="AK111" s="156"/>
      <c r="AL111" s="209"/>
      <c r="AM111" s="212"/>
      <c r="AN111" s="213"/>
      <c r="AO111" s="94"/>
      <c r="AP111" s="209"/>
      <c r="AQ111" s="22"/>
      <c r="AR111" s="330"/>
    </row>
    <row r="112" spans="1:44" ht="18" customHeight="1">
      <c r="A112" s="335"/>
      <c r="B112" s="335"/>
      <c r="C112" s="95">
        <v>41958</v>
      </c>
      <c r="D112" s="102" t="s">
        <v>7</v>
      </c>
      <c r="E112" s="124" t="s">
        <v>186</v>
      </c>
      <c r="F112" s="100"/>
      <c r="G112" s="102"/>
      <c r="H112" s="102"/>
      <c r="I112" s="103"/>
      <c r="J112" s="104"/>
      <c r="K112" s="102"/>
      <c r="L112" s="105"/>
      <c r="M112" s="102"/>
      <c r="N112" s="103"/>
      <c r="O112" s="104"/>
      <c r="P112" s="100"/>
      <c r="Q112" s="106"/>
      <c r="R112" s="104"/>
      <c r="S112" s="102"/>
      <c r="T112" s="102"/>
      <c r="U112" s="103"/>
      <c r="V112" s="104"/>
      <c r="W112" s="102"/>
      <c r="X112" s="106"/>
      <c r="Y112" s="102"/>
      <c r="Z112" s="103"/>
      <c r="AA112" s="104"/>
      <c r="AB112" s="100"/>
      <c r="AC112" s="106"/>
      <c r="AD112" s="104"/>
      <c r="AE112" s="102"/>
      <c r="AF112" s="104"/>
      <c r="AG112" s="102"/>
      <c r="AH112" s="102"/>
      <c r="AI112" s="102"/>
      <c r="AJ112" s="104"/>
      <c r="AK112" s="103"/>
      <c r="AL112" s="102"/>
      <c r="AM112" s="102"/>
      <c r="AN112" s="104"/>
      <c r="AO112" s="103"/>
      <c r="AP112" s="105"/>
      <c r="AQ112" s="102"/>
      <c r="AR112" s="108"/>
    </row>
    <row r="113" spans="1:41" ht="18" customHeight="1">
      <c r="A113" s="333">
        <f>A106+1</f>
        <v>17</v>
      </c>
      <c r="B113" s="333">
        <f>B106+1</f>
        <v>12</v>
      </c>
      <c r="C113" s="95">
        <v>41959</v>
      </c>
      <c r="D113" s="39" t="s">
        <v>1</v>
      </c>
      <c r="E113" s="79" t="s">
        <v>187</v>
      </c>
      <c r="F113" s="171"/>
      <c r="G113" s="164"/>
      <c r="H113" s="68" t="str">
        <f>H106</f>
        <v>0930-1430</v>
      </c>
      <c r="I113" s="80">
        <f>N107+1</f>
        <v>32</v>
      </c>
      <c r="J113" s="130" t="str">
        <f>J106</f>
        <v>פיננסית א</v>
      </c>
      <c r="K113" s="131">
        <f>K106+1</f>
        <v>10</v>
      </c>
      <c r="L113" s="165" t="str">
        <f>L106</f>
        <v>אלי פאר </v>
      </c>
      <c r="M113" s="68" t="str">
        <f>M106</f>
        <v>1530-2030</v>
      </c>
      <c r="N113" s="80">
        <f>I113+1</f>
        <v>33</v>
      </c>
      <c r="O113" s="130" t="str">
        <f>O106</f>
        <v>תיאוריה  </v>
      </c>
      <c r="P113" s="220">
        <f>P106+1</f>
        <v>5</v>
      </c>
      <c r="Q113" s="132" t="str">
        <f>Q106</f>
        <v>עמית זילברשטיין</v>
      </c>
      <c r="R113" s="172"/>
      <c r="S113" s="164"/>
      <c r="V113" s="130"/>
      <c r="W113" s="131"/>
      <c r="X113" s="132"/>
      <c r="AA113" s="130"/>
      <c r="AB113" s="131"/>
      <c r="AC113" s="132"/>
      <c r="AD113" s="173"/>
      <c r="AE113" s="96" t="s">
        <v>475</v>
      </c>
      <c r="AF113" s="87" t="s">
        <v>488</v>
      </c>
      <c r="AG113" s="68">
        <v>12</v>
      </c>
      <c r="AH113" s="96" t="s">
        <v>495</v>
      </c>
      <c r="AI113" s="96" t="s">
        <v>480</v>
      </c>
      <c r="AJ113" s="87" t="s">
        <v>490</v>
      </c>
      <c r="AK113" s="80">
        <v>4</v>
      </c>
      <c r="AL113" s="96" t="s">
        <v>55</v>
      </c>
      <c r="AM113" s="207"/>
      <c r="AN113" s="93"/>
      <c r="AO113" s="94"/>
    </row>
    <row r="114" spans="1:43" ht="18" customHeight="1">
      <c r="A114" s="334"/>
      <c r="B114" s="334"/>
      <c r="C114" s="95">
        <v>41960</v>
      </c>
      <c r="D114" s="39" t="s">
        <v>2</v>
      </c>
      <c r="E114" s="79" t="s">
        <v>188</v>
      </c>
      <c r="F114" s="171"/>
      <c r="G114" s="164"/>
      <c r="M114" s="68" t="s">
        <v>15</v>
      </c>
      <c r="N114" s="109">
        <f>N113+1</f>
        <v>34</v>
      </c>
      <c r="O114" s="130" t="str">
        <f>O107</f>
        <v>פיננסית א</v>
      </c>
      <c r="P114" s="131">
        <f>P107+1</f>
        <v>14</v>
      </c>
      <c r="Q114" s="132" t="s">
        <v>18</v>
      </c>
      <c r="R114" s="172"/>
      <c r="S114" s="164"/>
      <c r="T114" s="68" t="str">
        <f>T107</f>
        <v>0900-1400</v>
      </c>
      <c r="U114" s="80" t="e">
        <f>Z110+1</f>
        <v>#REF!</v>
      </c>
      <c r="V114" s="130" t="str">
        <f>V107</f>
        <v>פיננסית א</v>
      </c>
      <c r="W114" s="131">
        <f>W107+1</f>
        <v>11</v>
      </c>
      <c r="X114" s="132" t="str">
        <f>X107</f>
        <v>רונן בן גל </v>
      </c>
      <c r="Z114" s="109"/>
      <c r="AA114" s="130"/>
      <c r="AB114" s="131"/>
      <c r="AC114" s="132"/>
      <c r="AD114" s="173"/>
      <c r="AF114" s="130"/>
      <c r="AG114" s="131"/>
      <c r="AH114" s="131"/>
      <c r="AI114" s="96" t="s">
        <v>478</v>
      </c>
      <c r="AJ114" s="132" t="s">
        <v>523</v>
      </c>
      <c r="AK114" s="80">
        <v>12</v>
      </c>
      <c r="AL114" s="112" t="s">
        <v>529</v>
      </c>
      <c r="AM114" s="175" t="s">
        <v>481</v>
      </c>
      <c r="AN114" s="176" t="s">
        <v>482</v>
      </c>
      <c r="AO114" s="94">
        <v>11</v>
      </c>
      <c r="AP114" s="165" t="s">
        <v>527</v>
      </c>
      <c r="AQ114" s="131"/>
    </row>
    <row r="115" spans="1:43" ht="18" customHeight="1">
      <c r="A115" s="334"/>
      <c r="B115" s="334"/>
      <c r="C115" s="95">
        <v>41961</v>
      </c>
      <c r="D115" s="39" t="s">
        <v>3</v>
      </c>
      <c r="E115" s="79" t="s">
        <v>189</v>
      </c>
      <c r="F115" s="43"/>
      <c r="G115" s="164"/>
      <c r="R115" s="86"/>
      <c r="S115" s="164"/>
      <c r="AD115" s="89"/>
      <c r="AE115" s="96"/>
      <c r="AF115" s="132"/>
      <c r="AG115" s="165"/>
      <c r="AH115" s="165"/>
      <c r="AI115" s="96"/>
      <c r="AJ115" s="174"/>
      <c r="AK115" s="80"/>
      <c r="AL115" s="165"/>
      <c r="AM115" s="175"/>
      <c r="AN115" s="182"/>
      <c r="AO115" s="94"/>
      <c r="AP115" s="165"/>
      <c r="AQ115" s="165"/>
    </row>
    <row r="116" spans="1:43" ht="18" customHeight="1">
      <c r="A116" s="334"/>
      <c r="B116" s="334"/>
      <c r="C116" s="95">
        <v>41962</v>
      </c>
      <c r="D116" s="39" t="s">
        <v>4</v>
      </c>
      <c r="E116" s="79" t="s">
        <v>190</v>
      </c>
      <c r="F116" s="43"/>
      <c r="G116" s="164"/>
      <c r="R116" s="86"/>
      <c r="S116" s="164"/>
      <c r="AD116" s="89"/>
      <c r="AF116" s="130"/>
      <c r="AG116" s="131"/>
      <c r="AH116" s="131"/>
      <c r="AI116" s="96"/>
      <c r="AJ116" s="132"/>
      <c r="AK116" s="80"/>
      <c r="AL116" s="131"/>
      <c r="AM116" s="175"/>
      <c r="AN116" s="176"/>
      <c r="AO116" s="94"/>
      <c r="AP116" s="165"/>
      <c r="AQ116" s="131"/>
    </row>
    <row r="117" spans="1:43" ht="18" customHeight="1">
      <c r="A117" s="334"/>
      <c r="B117" s="334"/>
      <c r="C117" s="95">
        <v>41963</v>
      </c>
      <c r="D117" s="39" t="s">
        <v>5</v>
      </c>
      <c r="E117" s="79" t="s">
        <v>191</v>
      </c>
      <c r="F117" s="171"/>
      <c r="G117" s="164"/>
      <c r="R117" s="86"/>
      <c r="S117" s="164"/>
      <c r="T117" s="68" t="e">
        <f>T110</f>
        <v>#REF!</v>
      </c>
      <c r="U117" s="80" t="e">
        <f>U114+1</f>
        <v>#REF!</v>
      </c>
      <c r="V117" s="130" t="e">
        <f>V110</f>
        <v>#REF!</v>
      </c>
      <c r="W117" s="131" t="e">
        <f>W110+1</f>
        <v>#REF!</v>
      </c>
      <c r="X117" s="132" t="e">
        <f>X110</f>
        <v>#REF!</v>
      </c>
      <c r="Y117" s="68" t="str">
        <f>Y110</f>
        <v>1500-2000</v>
      </c>
      <c r="Z117" s="80" t="e">
        <f>U117+1</f>
        <v>#REF!</v>
      </c>
      <c r="AA117" s="130" t="s">
        <v>37</v>
      </c>
      <c r="AB117" s="130">
        <f>AB110+1</f>
        <v>5</v>
      </c>
      <c r="AC117" s="132" t="str">
        <f>AC110</f>
        <v>יבגני אוסטרובסקי</v>
      </c>
      <c r="AD117" s="173"/>
      <c r="AF117" s="130"/>
      <c r="AG117" s="131"/>
      <c r="AH117" s="131"/>
      <c r="AJ117" s="81"/>
      <c r="AK117" s="80"/>
      <c r="AL117" s="131"/>
      <c r="AM117" s="207"/>
      <c r="AN117" s="93"/>
      <c r="AO117" s="94"/>
      <c r="AP117" s="165"/>
      <c r="AQ117" s="131"/>
    </row>
    <row r="118" spans="1:41" ht="18" customHeight="1">
      <c r="A118" s="334"/>
      <c r="B118" s="334"/>
      <c r="C118" s="95">
        <v>41964</v>
      </c>
      <c r="D118" s="39" t="s">
        <v>6</v>
      </c>
      <c r="E118" s="79" t="s">
        <v>192</v>
      </c>
      <c r="F118" s="43"/>
      <c r="G118" s="164"/>
      <c r="R118" s="86"/>
      <c r="S118" s="164"/>
      <c r="AD118" s="89"/>
      <c r="AJ118" s="81"/>
      <c r="AK118" s="80"/>
      <c r="AM118" s="207"/>
      <c r="AN118" s="93"/>
      <c r="AO118" s="94"/>
    </row>
    <row r="119" spans="1:44" ht="18" customHeight="1">
      <c r="A119" s="335"/>
      <c r="B119" s="335"/>
      <c r="C119" s="95">
        <v>41965</v>
      </c>
      <c r="D119" s="102" t="s">
        <v>7</v>
      </c>
      <c r="E119" s="124" t="s">
        <v>193</v>
      </c>
      <c r="F119" s="100"/>
      <c r="G119" s="102"/>
      <c r="H119" s="102"/>
      <c r="I119" s="103"/>
      <c r="J119" s="104"/>
      <c r="K119" s="102"/>
      <c r="L119" s="105"/>
      <c r="M119" s="102"/>
      <c r="N119" s="103"/>
      <c r="O119" s="104"/>
      <c r="P119" s="100"/>
      <c r="Q119" s="106"/>
      <c r="R119" s="104"/>
      <c r="S119" s="102"/>
      <c r="T119" s="102"/>
      <c r="U119" s="103"/>
      <c r="V119" s="104"/>
      <c r="W119" s="102"/>
      <c r="X119" s="106"/>
      <c r="Y119" s="102"/>
      <c r="Z119" s="103"/>
      <c r="AA119" s="104"/>
      <c r="AB119" s="100"/>
      <c r="AC119" s="106"/>
      <c r="AD119" s="104"/>
      <c r="AE119" s="102"/>
      <c r="AF119" s="104"/>
      <c r="AG119" s="102"/>
      <c r="AH119" s="102"/>
      <c r="AI119" s="102"/>
      <c r="AJ119" s="104"/>
      <c r="AK119" s="103"/>
      <c r="AL119" s="102"/>
      <c r="AM119" s="102"/>
      <c r="AN119" s="104"/>
      <c r="AO119" s="103"/>
      <c r="AP119" s="105"/>
      <c r="AQ119" s="102"/>
      <c r="AR119" s="108"/>
    </row>
    <row r="120" spans="1:41" ht="18" customHeight="1">
      <c r="A120" s="333">
        <f>A113+1</f>
        <v>18</v>
      </c>
      <c r="B120" s="333">
        <f>B113+1</f>
        <v>13</v>
      </c>
      <c r="C120" s="95">
        <v>41966</v>
      </c>
      <c r="D120" s="39" t="s">
        <v>1</v>
      </c>
      <c r="E120" s="79" t="s">
        <v>194</v>
      </c>
      <c r="F120" s="171"/>
      <c r="G120" s="164"/>
      <c r="H120" s="68" t="str">
        <f>H113</f>
        <v>0930-1430</v>
      </c>
      <c r="I120" s="80">
        <f>N114+1</f>
        <v>35</v>
      </c>
      <c r="J120" s="130" t="str">
        <f>J113</f>
        <v>פיננסית א</v>
      </c>
      <c r="K120" s="131">
        <f>K113+1</f>
        <v>11</v>
      </c>
      <c r="L120" s="165" t="str">
        <f>L113</f>
        <v>אלי פאר </v>
      </c>
      <c r="M120" s="68" t="str">
        <f>M113</f>
        <v>1530-2030</v>
      </c>
      <c r="N120" s="80">
        <f>I120+1</f>
        <v>36</v>
      </c>
      <c r="O120" s="130" t="str">
        <f>O113</f>
        <v>תיאוריה  </v>
      </c>
      <c r="P120" s="220">
        <f>P113+1</f>
        <v>6</v>
      </c>
      <c r="Q120" s="132" t="str">
        <f>Q113</f>
        <v>עמית זילברשטיין</v>
      </c>
      <c r="R120" s="172"/>
      <c r="S120" s="164"/>
      <c r="V120" s="130"/>
      <c r="W120" s="131"/>
      <c r="X120" s="132"/>
      <c r="AA120" s="130"/>
      <c r="AB120" s="131"/>
      <c r="AC120" s="132"/>
      <c r="AD120" s="173"/>
      <c r="AE120" s="96" t="s">
        <v>475</v>
      </c>
      <c r="AF120" s="87" t="s">
        <v>488</v>
      </c>
      <c r="AG120" s="68">
        <v>13</v>
      </c>
      <c r="AH120" s="96" t="s">
        <v>495</v>
      </c>
      <c r="AI120" s="96" t="s">
        <v>480</v>
      </c>
      <c r="AJ120" s="87" t="s">
        <v>490</v>
      </c>
      <c r="AK120" s="156">
        <v>5</v>
      </c>
      <c r="AL120" s="96" t="s">
        <v>55</v>
      </c>
      <c r="AM120" s="212"/>
      <c r="AN120" s="213"/>
      <c r="AO120" s="94"/>
    </row>
    <row r="121" spans="1:43" ht="18" customHeight="1">
      <c r="A121" s="334"/>
      <c r="B121" s="334"/>
      <c r="C121" s="95">
        <v>41967</v>
      </c>
      <c r="D121" s="39" t="s">
        <v>2</v>
      </c>
      <c r="E121" s="79" t="s">
        <v>195</v>
      </c>
      <c r="F121" s="171"/>
      <c r="G121" s="164"/>
      <c r="M121" s="68" t="s">
        <v>15</v>
      </c>
      <c r="N121" s="109">
        <f>N120+1</f>
        <v>37</v>
      </c>
      <c r="O121" s="130" t="str">
        <f>O114</f>
        <v>פיננסית א</v>
      </c>
      <c r="P121" s="131">
        <f>P114+1</f>
        <v>15</v>
      </c>
      <c r="Q121" s="132" t="s">
        <v>18</v>
      </c>
      <c r="R121" s="172"/>
      <c r="S121" s="164"/>
      <c r="T121" s="68" t="str">
        <f>T114</f>
        <v>0900-1400</v>
      </c>
      <c r="U121" s="80" t="e">
        <f>Z117+1</f>
        <v>#REF!</v>
      </c>
      <c r="V121" s="130" t="str">
        <f>V114</f>
        <v>פיננסית א</v>
      </c>
      <c r="W121" s="131">
        <f>W114+1</f>
        <v>12</v>
      </c>
      <c r="X121" s="132" t="str">
        <f>X114</f>
        <v>רונן בן גל </v>
      </c>
      <c r="Z121" s="109"/>
      <c r="AA121" s="130"/>
      <c r="AB121" s="131"/>
      <c r="AC121" s="132"/>
      <c r="AD121" s="173"/>
      <c r="AF121" s="130"/>
      <c r="AG121" s="131"/>
      <c r="AH121" s="131"/>
      <c r="AI121" s="96" t="s">
        <v>478</v>
      </c>
      <c r="AJ121" s="132" t="s">
        <v>523</v>
      </c>
      <c r="AK121" s="80">
        <v>13</v>
      </c>
      <c r="AL121" s="112" t="s">
        <v>529</v>
      </c>
      <c r="AM121" s="175" t="s">
        <v>481</v>
      </c>
      <c r="AN121" s="176" t="s">
        <v>482</v>
      </c>
      <c r="AO121" s="94">
        <v>12</v>
      </c>
      <c r="AP121" s="165" t="s">
        <v>527</v>
      </c>
      <c r="AQ121" s="131"/>
    </row>
    <row r="122" spans="1:43" ht="18" customHeight="1">
      <c r="A122" s="334"/>
      <c r="B122" s="334"/>
      <c r="C122" s="95">
        <v>41968</v>
      </c>
      <c r="D122" s="39" t="s">
        <v>3</v>
      </c>
      <c r="E122" s="79" t="s">
        <v>196</v>
      </c>
      <c r="F122" s="43"/>
      <c r="G122" s="164"/>
      <c r="R122" s="86"/>
      <c r="S122" s="164"/>
      <c r="AD122" s="89"/>
      <c r="AE122" s="96"/>
      <c r="AF122" s="132"/>
      <c r="AG122" s="165"/>
      <c r="AH122" s="165"/>
      <c r="AI122" s="96"/>
      <c r="AJ122" s="174"/>
      <c r="AK122" s="80"/>
      <c r="AL122" s="165"/>
      <c r="AM122" s="175"/>
      <c r="AN122" s="182"/>
      <c r="AO122" s="94"/>
      <c r="AP122" s="165"/>
      <c r="AQ122" s="165"/>
    </row>
    <row r="123" spans="1:41" ht="18" customHeight="1">
      <c r="A123" s="334"/>
      <c r="B123" s="334"/>
      <c r="C123" s="95">
        <v>41969</v>
      </c>
      <c r="D123" s="39" t="s">
        <v>4</v>
      </c>
      <c r="E123" s="79" t="s">
        <v>197</v>
      </c>
      <c r="F123" s="43"/>
      <c r="G123" s="164"/>
      <c r="M123" s="92"/>
      <c r="N123" s="92"/>
      <c r="O123" s="92"/>
      <c r="P123" s="92"/>
      <c r="Q123" s="226"/>
      <c r="R123" s="86"/>
      <c r="S123" s="164"/>
      <c r="AD123" s="89"/>
      <c r="AJ123" s="81"/>
      <c r="AK123" s="80"/>
      <c r="AM123" s="207"/>
      <c r="AN123" s="93"/>
      <c r="AO123" s="94"/>
    </row>
    <row r="124" spans="1:43" ht="18" customHeight="1">
      <c r="A124" s="334"/>
      <c r="B124" s="334"/>
      <c r="C124" s="95">
        <v>41970</v>
      </c>
      <c r="D124" s="39" t="s">
        <v>5</v>
      </c>
      <c r="E124" s="79" t="s">
        <v>198</v>
      </c>
      <c r="F124" s="171"/>
      <c r="G124" s="164"/>
      <c r="R124" s="86"/>
      <c r="S124" s="164"/>
      <c r="T124" s="68" t="e">
        <f>T117</f>
        <v>#REF!</v>
      </c>
      <c r="U124" s="80" t="e">
        <f>U121+1</f>
        <v>#REF!</v>
      </c>
      <c r="V124" s="130" t="e">
        <f>V117</f>
        <v>#REF!</v>
      </c>
      <c r="W124" s="130" t="e">
        <f>W117+1</f>
        <v>#REF!</v>
      </c>
      <c r="X124" s="132" t="e">
        <f>X117</f>
        <v>#REF!</v>
      </c>
      <c r="Y124" s="68" t="str">
        <f>Y117</f>
        <v>1500-2000</v>
      </c>
      <c r="Z124" s="80" t="e">
        <f>U124+1</f>
        <v>#REF!</v>
      </c>
      <c r="AA124" s="130" t="s">
        <v>37</v>
      </c>
      <c r="AB124" s="130">
        <f>AB117+1</f>
        <v>6</v>
      </c>
      <c r="AC124" s="132" t="str">
        <f>AC117</f>
        <v>יבגני אוסטרובסקי</v>
      </c>
      <c r="AD124" s="173"/>
      <c r="AF124" s="130"/>
      <c r="AG124" s="131"/>
      <c r="AH124" s="131"/>
      <c r="AJ124" s="81"/>
      <c r="AK124" s="80"/>
      <c r="AL124" s="131"/>
      <c r="AM124" s="207"/>
      <c r="AN124" s="93"/>
      <c r="AO124" s="94"/>
      <c r="AP124" s="165"/>
      <c r="AQ124" s="131"/>
    </row>
    <row r="125" spans="1:41" ht="18" customHeight="1">
      <c r="A125" s="334"/>
      <c r="B125" s="334"/>
      <c r="C125" s="95">
        <v>41971</v>
      </c>
      <c r="D125" s="39" t="s">
        <v>6</v>
      </c>
      <c r="E125" s="79" t="s">
        <v>199</v>
      </c>
      <c r="F125" s="43"/>
      <c r="G125" s="164"/>
      <c r="R125" s="86"/>
      <c r="S125" s="164"/>
      <c r="AD125" s="89"/>
      <c r="AJ125" s="81"/>
      <c r="AK125" s="80"/>
      <c r="AM125" s="207"/>
      <c r="AN125" s="93"/>
      <c r="AO125" s="94"/>
    </row>
    <row r="126" spans="1:44" ht="18" customHeight="1">
      <c r="A126" s="335"/>
      <c r="B126" s="335"/>
      <c r="C126" s="95">
        <v>41972</v>
      </c>
      <c r="D126" s="102" t="s">
        <v>7</v>
      </c>
      <c r="E126" s="101" t="s">
        <v>200</v>
      </c>
      <c r="F126" s="186"/>
      <c r="G126" s="100"/>
      <c r="H126" s="102"/>
      <c r="I126" s="103"/>
      <c r="J126" s="104"/>
      <c r="K126" s="100"/>
      <c r="L126" s="208"/>
      <c r="M126" s="102" t="s">
        <v>420</v>
      </c>
      <c r="N126" s="188">
        <f>N125+1</f>
        <v>1</v>
      </c>
      <c r="O126" s="185">
        <f>O119</f>
        <v>0</v>
      </c>
      <c r="P126" s="186">
        <f>P119+1</f>
        <v>1</v>
      </c>
      <c r="Q126" s="193" t="s">
        <v>18</v>
      </c>
      <c r="R126" s="185"/>
      <c r="S126" s="100"/>
      <c r="T126" s="102">
        <f>T119</f>
        <v>0</v>
      </c>
      <c r="U126" s="103">
        <f>Z122+1</f>
        <v>1</v>
      </c>
      <c r="V126" s="185">
        <f>V119</f>
        <v>0</v>
      </c>
      <c r="W126" s="186">
        <f>W119+1</f>
        <v>1</v>
      </c>
      <c r="X126" s="193">
        <f>X119</f>
        <v>0</v>
      </c>
      <c r="Y126" s="102"/>
      <c r="Z126" s="188"/>
      <c r="AA126" s="185"/>
      <c r="AB126" s="186"/>
      <c r="AC126" s="193"/>
      <c r="AD126" s="185"/>
      <c r="AE126" s="102"/>
      <c r="AF126" s="104"/>
      <c r="AG126" s="102"/>
      <c r="AH126" s="102"/>
      <c r="AI126" s="102"/>
      <c r="AJ126" s="104"/>
      <c r="AK126" s="103"/>
      <c r="AL126" s="102"/>
      <c r="AM126" s="102"/>
      <c r="AN126" s="104"/>
      <c r="AO126" s="103"/>
      <c r="AP126" s="105"/>
      <c r="AQ126" s="102"/>
      <c r="AR126" s="108"/>
    </row>
    <row r="127" spans="1:44" ht="18" customHeight="1">
      <c r="A127" s="333">
        <f>A120+1</f>
        <v>19</v>
      </c>
      <c r="B127" s="333">
        <f>B120+1</f>
        <v>14</v>
      </c>
      <c r="C127" s="95">
        <v>41973</v>
      </c>
      <c r="D127" s="40" t="s">
        <v>1</v>
      </c>
      <c r="E127" s="79" t="s">
        <v>201</v>
      </c>
      <c r="F127" s="43"/>
      <c r="G127" s="164"/>
      <c r="R127" s="86"/>
      <c r="S127" s="164"/>
      <c r="AD127" s="89"/>
      <c r="AJ127" s="81"/>
      <c r="AK127" s="80"/>
      <c r="AM127" s="207"/>
      <c r="AN127" s="93"/>
      <c r="AO127" s="94"/>
      <c r="AQ127" s="22" t="s">
        <v>507</v>
      </c>
      <c r="AR127" s="321" t="s">
        <v>503</v>
      </c>
    </row>
    <row r="128" spans="1:42" ht="18" customHeight="1">
      <c r="A128" s="334"/>
      <c r="B128" s="334"/>
      <c r="C128" s="95">
        <v>41974</v>
      </c>
      <c r="D128" s="40" t="s">
        <v>2</v>
      </c>
      <c r="E128" s="79" t="s">
        <v>202</v>
      </c>
      <c r="F128" s="43"/>
      <c r="G128" s="164"/>
      <c r="M128" s="92"/>
      <c r="N128" s="92"/>
      <c r="O128" s="92"/>
      <c r="P128" s="92"/>
      <c r="Q128" s="226"/>
      <c r="R128" s="86"/>
      <c r="S128" s="164"/>
      <c r="AD128" s="89"/>
      <c r="AI128" s="96" t="s">
        <v>478</v>
      </c>
      <c r="AJ128" s="132" t="s">
        <v>523</v>
      </c>
      <c r="AK128" s="131">
        <v>14</v>
      </c>
      <c r="AL128" s="112" t="s">
        <v>529</v>
      </c>
      <c r="AM128" s="175" t="s">
        <v>481</v>
      </c>
      <c r="AN128" s="176" t="s">
        <v>482</v>
      </c>
      <c r="AO128" s="227">
        <v>13</v>
      </c>
      <c r="AP128" s="96" t="s">
        <v>527</v>
      </c>
    </row>
    <row r="129" spans="1:43" ht="18" customHeight="1">
      <c r="A129" s="334"/>
      <c r="B129" s="334"/>
      <c r="C129" s="95">
        <v>41975</v>
      </c>
      <c r="D129" s="40" t="s">
        <v>3</v>
      </c>
      <c r="E129" s="79" t="s">
        <v>203</v>
      </c>
      <c r="F129" s="171"/>
      <c r="G129" s="164"/>
      <c r="R129" s="86"/>
      <c r="S129" s="164"/>
      <c r="T129" s="68">
        <f>T122</f>
        <v>0</v>
      </c>
      <c r="U129" s="80">
        <f>U126+1</f>
        <v>2</v>
      </c>
      <c r="V129" s="130">
        <f>V122</f>
        <v>0</v>
      </c>
      <c r="W129" s="130">
        <f>W122+1</f>
        <v>1</v>
      </c>
      <c r="X129" s="132">
        <f>X122</f>
        <v>0</v>
      </c>
      <c r="Y129" s="68">
        <f>Y122</f>
        <v>0</v>
      </c>
      <c r="Z129" s="80">
        <f>U129+1</f>
        <v>3</v>
      </c>
      <c r="AA129" s="130" t="s">
        <v>37</v>
      </c>
      <c r="AB129" s="130">
        <f>AB122+1</f>
        <v>1</v>
      </c>
      <c r="AC129" s="132">
        <f>AC122</f>
        <v>0</v>
      </c>
      <c r="AD129" s="173"/>
      <c r="AE129" s="96"/>
      <c r="AF129" s="132"/>
      <c r="AG129" s="165"/>
      <c r="AH129" s="165"/>
      <c r="AI129" s="96"/>
      <c r="AJ129" s="174"/>
      <c r="AK129" s="80"/>
      <c r="AL129" s="165"/>
      <c r="AM129" s="175"/>
      <c r="AN129" s="182"/>
      <c r="AO129" s="94"/>
      <c r="AP129" s="165"/>
      <c r="AQ129" s="165"/>
    </row>
    <row r="130" spans="1:41" ht="18" customHeight="1">
      <c r="A130" s="334"/>
      <c r="B130" s="334"/>
      <c r="C130" s="95">
        <v>41976</v>
      </c>
      <c r="D130" s="40" t="s">
        <v>4</v>
      </c>
      <c r="E130" s="79" t="s">
        <v>204</v>
      </c>
      <c r="F130" s="43"/>
      <c r="G130" s="164"/>
      <c r="R130" s="86"/>
      <c r="S130" s="164"/>
      <c r="AD130" s="89"/>
      <c r="AJ130" s="81"/>
      <c r="AK130" s="80"/>
      <c r="AM130" s="207"/>
      <c r="AN130" s="93"/>
      <c r="AO130" s="94"/>
    </row>
    <row r="131" spans="1:41" ht="18" customHeight="1">
      <c r="A131" s="334"/>
      <c r="B131" s="334"/>
      <c r="C131" s="95">
        <v>41977</v>
      </c>
      <c r="D131" s="40" t="s">
        <v>5</v>
      </c>
      <c r="E131" s="41" t="s">
        <v>205</v>
      </c>
      <c r="F131" s="171"/>
      <c r="G131" s="164"/>
      <c r="M131" s="68" t="s">
        <v>421</v>
      </c>
      <c r="N131" s="109">
        <f>N130+1</f>
        <v>1</v>
      </c>
      <c r="O131" s="130">
        <f>O124</f>
        <v>0</v>
      </c>
      <c r="P131" s="131">
        <f>P124+1</f>
        <v>1</v>
      </c>
      <c r="Q131" s="132" t="s">
        <v>18</v>
      </c>
      <c r="R131" s="172"/>
      <c r="S131" s="164"/>
      <c r="T131" s="68" t="e">
        <f>T124</f>
        <v>#REF!</v>
      </c>
      <c r="U131" s="80">
        <f>Z127+1</f>
        <v>1</v>
      </c>
      <c r="V131" s="130" t="e">
        <f>V124</f>
        <v>#REF!</v>
      </c>
      <c r="W131" s="131" t="e">
        <f>W124+1</f>
        <v>#REF!</v>
      </c>
      <c r="X131" s="132" t="e">
        <f>X124</f>
        <v>#REF!</v>
      </c>
      <c r="Z131" s="109"/>
      <c r="AA131" s="130"/>
      <c r="AB131" s="131"/>
      <c r="AC131" s="132"/>
      <c r="AD131" s="173"/>
      <c r="AJ131" s="81"/>
      <c r="AK131" s="80"/>
      <c r="AM131" s="207"/>
      <c r="AN131" s="93"/>
      <c r="AO131" s="94"/>
    </row>
    <row r="132" spans="1:41" ht="18" customHeight="1">
      <c r="A132" s="334"/>
      <c r="B132" s="334"/>
      <c r="C132" s="95">
        <v>41978</v>
      </c>
      <c r="D132" s="40" t="s">
        <v>6</v>
      </c>
      <c r="E132" s="41" t="s">
        <v>206</v>
      </c>
      <c r="F132" s="43"/>
      <c r="G132" s="164"/>
      <c r="R132" s="86"/>
      <c r="S132" s="164"/>
      <c r="AD132" s="89"/>
      <c r="AJ132" s="81"/>
      <c r="AK132" s="80"/>
      <c r="AM132" s="207"/>
      <c r="AN132" s="93"/>
      <c r="AO132" s="94"/>
    </row>
    <row r="133" spans="1:44" ht="18" customHeight="1">
      <c r="A133" s="335"/>
      <c r="B133" s="335"/>
      <c r="C133" s="95">
        <v>41979</v>
      </c>
      <c r="D133" s="102" t="s">
        <v>7</v>
      </c>
      <c r="E133" s="124" t="s">
        <v>207</v>
      </c>
      <c r="F133" s="100"/>
      <c r="G133" s="102"/>
      <c r="H133" s="102"/>
      <c r="I133" s="103"/>
      <c r="J133" s="104"/>
      <c r="K133" s="102"/>
      <c r="L133" s="105"/>
      <c r="M133" s="102"/>
      <c r="N133" s="103"/>
      <c r="O133" s="104"/>
      <c r="P133" s="100"/>
      <c r="Q133" s="106"/>
      <c r="R133" s="104"/>
      <c r="S133" s="102"/>
      <c r="T133" s="102"/>
      <c r="U133" s="103"/>
      <c r="V133" s="104"/>
      <c r="W133" s="102"/>
      <c r="X133" s="106"/>
      <c r="Y133" s="102"/>
      <c r="Z133" s="103"/>
      <c r="AA133" s="104"/>
      <c r="AB133" s="100"/>
      <c r="AC133" s="106"/>
      <c r="AD133" s="104"/>
      <c r="AE133" s="102"/>
      <c r="AF133" s="104"/>
      <c r="AG133" s="102"/>
      <c r="AH133" s="102"/>
      <c r="AI133" s="102"/>
      <c r="AJ133" s="104"/>
      <c r="AK133" s="103"/>
      <c r="AL133" s="102"/>
      <c r="AM133" s="102"/>
      <c r="AN133" s="104"/>
      <c r="AO133" s="103"/>
      <c r="AP133" s="105"/>
      <c r="AQ133" s="102"/>
      <c r="AR133" s="108"/>
    </row>
    <row r="134" spans="1:43" ht="18" customHeight="1">
      <c r="A134" s="333">
        <f>A127+1</f>
        <v>20</v>
      </c>
      <c r="B134" s="333">
        <f>B127+1</f>
        <v>15</v>
      </c>
      <c r="C134" s="95">
        <v>41980</v>
      </c>
      <c r="D134" s="39" t="s">
        <v>1</v>
      </c>
      <c r="E134" s="79" t="s">
        <v>208</v>
      </c>
      <c r="F134" s="171"/>
      <c r="G134" s="164"/>
      <c r="H134" s="68">
        <f>H127</f>
        <v>0</v>
      </c>
      <c r="I134" s="80">
        <f>I127+1</f>
        <v>1</v>
      </c>
      <c r="J134" s="130">
        <f>J127</f>
        <v>0</v>
      </c>
      <c r="K134" s="131">
        <f>K127+1</f>
        <v>1</v>
      </c>
      <c r="L134" s="165">
        <f>L127</f>
        <v>0</v>
      </c>
      <c r="M134" s="68" t="str">
        <f>M120</f>
        <v>1530-2030</v>
      </c>
      <c r="N134" s="80">
        <f>I134+1</f>
        <v>2</v>
      </c>
      <c r="O134" s="130" t="str">
        <f>O120</f>
        <v>תיאוריה  </v>
      </c>
      <c r="P134" s="220">
        <f>P120+1</f>
        <v>7</v>
      </c>
      <c r="Q134" s="132" t="str">
        <f>Q120</f>
        <v>עמית זילברשטיין</v>
      </c>
      <c r="R134" s="172"/>
      <c r="S134" s="164"/>
      <c r="V134" s="130"/>
      <c r="W134" s="131"/>
      <c r="X134" s="132"/>
      <c r="AA134" s="130"/>
      <c r="AB134" s="131"/>
      <c r="AC134" s="132"/>
      <c r="AD134" s="173"/>
      <c r="AE134" s="96" t="s">
        <v>475</v>
      </c>
      <c r="AF134" s="87" t="s">
        <v>488</v>
      </c>
      <c r="AG134" s="151">
        <v>14</v>
      </c>
      <c r="AH134" s="96" t="s">
        <v>495</v>
      </c>
      <c r="AI134" s="96" t="s">
        <v>480</v>
      </c>
      <c r="AJ134" s="87" t="s">
        <v>490</v>
      </c>
      <c r="AK134" s="156">
        <v>6</v>
      </c>
      <c r="AL134" s="96" t="s">
        <v>55</v>
      </c>
      <c r="AM134" s="212"/>
      <c r="AN134" s="213"/>
      <c r="AO134" s="94"/>
      <c r="AP134" s="151"/>
      <c r="AQ134" s="151"/>
    </row>
    <row r="135" spans="1:43" ht="18" customHeight="1">
      <c r="A135" s="334"/>
      <c r="B135" s="334"/>
      <c r="C135" s="95">
        <v>41981</v>
      </c>
      <c r="D135" s="39" t="s">
        <v>2</v>
      </c>
      <c r="E135" s="79" t="s">
        <v>209</v>
      </c>
      <c r="F135" s="171"/>
      <c r="G135" s="164"/>
      <c r="M135" s="68" t="s">
        <v>15</v>
      </c>
      <c r="N135" s="109">
        <f>N134+1</f>
        <v>3</v>
      </c>
      <c r="O135" s="130" t="str">
        <f>O121</f>
        <v>פיננסית א</v>
      </c>
      <c r="P135" s="131">
        <f>P121+1</f>
        <v>16</v>
      </c>
      <c r="Q135" s="132" t="s">
        <v>18</v>
      </c>
      <c r="R135" s="172"/>
      <c r="S135" s="164"/>
      <c r="T135" s="68">
        <f>T128</f>
        <v>0</v>
      </c>
      <c r="U135" s="80">
        <f>U131+1</f>
        <v>2</v>
      </c>
      <c r="V135" s="130">
        <f>V128</f>
        <v>0</v>
      </c>
      <c r="W135" s="131">
        <f>W128+1</f>
        <v>1</v>
      </c>
      <c r="X135" s="132">
        <f>X128</f>
        <v>0</v>
      </c>
      <c r="Z135" s="109"/>
      <c r="AA135" s="130"/>
      <c r="AB135" s="131"/>
      <c r="AC135" s="132"/>
      <c r="AD135" s="173"/>
      <c r="AF135" s="130"/>
      <c r="AG135" s="131"/>
      <c r="AH135" s="131"/>
      <c r="AI135" s="96" t="s">
        <v>478</v>
      </c>
      <c r="AJ135" s="132" t="s">
        <v>523</v>
      </c>
      <c r="AK135" s="80">
        <v>15</v>
      </c>
      <c r="AL135" s="112" t="s">
        <v>529</v>
      </c>
      <c r="AM135" s="175" t="s">
        <v>481</v>
      </c>
      <c r="AN135" s="176" t="s">
        <v>482</v>
      </c>
      <c r="AO135" s="94">
        <v>14</v>
      </c>
      <c r="AP135" s="165" t="s">
        <v>527</v>
      </c>
      <c r="AQ135" s="131"/>
    </row>
    <row r="136" spans="1:43" ht="18" customHeight="1">
      <c r="A136" s="334"/>
      <c r="B136" s="334"/>
      <c r="C136" s="95">
        <v>41982</v>
      </c>
      <c r="D136" s="39" t="s">
        <v>3</v>
      </c>
      <c r="E136" s="79" t="s">
        <v>210</v>
      </c>
      <c r="F136" s="43"/>
      <c r="G136" s="164"/>
      <c r="H136" s="68" t="s">
        <v>45</v>
      </c>
      <c r="I136" s="221" t="s">
        <v>68</v>
      </c>
      <c r="J136" s="221"/>
      <c r="K136" s="222"/>
      <c r="L136" s="223"/>
      <c r="M136" s="228" t="s">
        <v>53</v>
      </c>
      <c r="N136" s="229" t="s">
        <v>65</v>
      </c>
      <c r="O136" s="230"/>
      <c r="P136" s="231"/>
      <c r="Q136" s="232" t="s">
        <v>38</v>
      </c>
      <c r="R136" s="86"/>
      <c r="S136" s="164"/>
      <c r="T136" s="68" t="s">
        <v>45</v>
      </c>
      <c r="U136" s="221" t="s">
        <v>68</v>
      </c>
      <c r="V136" s="221"/>
      <c r="W136" s="222"/>
      <c r="X136" s="223"/>
      <c r="Y136" s="221"/>
      <c r="Z136" s="221"/>
      <c r="AA136" s="221"/>
      <c r="AB136" s="222"/>
      <c r="AC136" s="223"/>
      <c r="AD136" s="89"/>
      <c r="AE136" s="96"/>
      <c r="AF136" s="132"/>
      <c r="AG136" s="165"/>
      <c r="AH136" s="165"/>
      <c r="AI136" s="96"/>
      <c r="AJ136" s="174"/>
      <c r="AK136" s="80"/>
      <c r="AL136" s="165"/>
      <c r="AM136" s="175"/>
      <c r="AN136" s="182"/>
      <c r="AO136" s="94"/>
      <c r="AP136" s="165"/>
      <c r="AQ136" s="165"/>
    </row>
    <row r="137" spans="1:41" ht="18" customHeight="1">
      <c r="A137" s="334"/>
      <c r="B137" s="334"/>
      <c r="C137" s="95">
        <v>41983</v>
      </c>
      <c r="D137" s="39" t="s">
        <v>4</v>
      </c>
      <c r="E137" s="79" t="s">
        <v>211</v>
      </c>
      <c r="F137" s="43"/>
      <c r="G137" s="164"/>
      <c r="R137" s="86"/>
      <c r="S137" s="164"/>
      <c r="Y137" s="228" t="s">
        <v>53</v>
      </c>
      <c r="Z137" s="229" t="str">
        <f>N136</f>
        <v>חזרה למועצה תשע"ב</v>
      </c>
      <c r="AA137" s="230"/>
      <c r="AB137" s="231"/>
      <c r="AC137" s="232" t="s">
        <v>38</v>
      </c>
      <c r="AD137" s="89"/>
      <c r="AJ137" s="81"/>
      <c r="AK137" s="80"/>
      <c r="AM137" s="207"/>
      <c r="AN137" s="93"/>
      <c r="AO137" s="94"/>
    </row>
    <row r="138" spans="1:43" ht="18" customHeight="1">
      <c r="A138" s="334"/>
      <c r="B138" s="334"/>
      <c r="C138" s="95">
        <v>41984</v>
      </c>
      <c r="D138" s="39" t="s">
        <v>5</v>
      </c>
      <c r="E138" s="79" t="s">
        <v>212</v>
      </c>
      <c r="F138" s="171"/>
      <c r="G138" s="164"/>
      <c r="R138" s="86"/>
      <c r="S138" s="164"/>
      <c r="T138" s="68" t="e">
        <f>T131</f>
        <v>#REF!</v>
      </c>
      <c r="U138" s="80">
        <f>U135+1</f>
        <v>3</v>
      </c>
      <c r="V138" s="130" t="e">
        <f>V131</f>
        <v>#REF!</v>
      </c>
      <c r="W138" s="131" t="e">
        <f>W131+1</f>
        <v>#REF!</v>
      </c>
      <c r="X138" s="132" t="e">
        <f>X131</f>
        <v>#REF!</v>
      </c>
      <c r="Y138" s="68" t="str">
        <f>Y124</f>
        <v>1500-2000</v>
      </c>
      <c r="Z138" s="80">
        <f>U138+1</f>
        <v>4</v>
      </c>
      <c r="AA138" s="130" t="s">
        <v>37</v>
      </c>
      <c r="AB138" s="130">
        <f>AB124+1</f>
        <v>7</v>
      </c>
      <c r="AC138" s="132" t="str">
        <f>AC124</f>
        <v>יבגני אוסטרובסקי</v>
      </c>
      <c r="AD138" s="173"/>
      <c r="AF138" s="130"/>
      <c r="AG138" s="131"/>
      <c r="AH138" s="131"/>
      <c r="AI138" s="154"/>
      <c r="AJ138" s="157"/>
      <c r="AK138" s="156"/>
      <c r="AL138" s="131"/>
      <c r="AM138" s="207"/>
      <c r="AN138" s="93"/>
      <c r="AO138" s="94"/>
      <c r="AP138" s="165"/>
      <c r="AQ138" s="131"/>
    </row>
    <row r="139" spans="1:41" ht="18" customHeight="1">
      <c r="A139" s="334"/>
      <c r="B139" s="334"/>
      <c r="C139" s="95">
        <v>41985</v>
      </c>
      <c r="D139" s="39" t="s">
        <v>6</v>
      </c>
      <c r="E139" s="79" t="s">
        <v>213</v>
      </c>
      <c r="F139" s="43"/>
      <c r="G139" s="164"/>
      <c r="R139" s="86"/>
      <c r="S139" s="164"/>
      <c r="AD139" s="89"/>
      <c r="AJ139" s="81"/>
      <c r="AK139" s="80"/>
      <c r="AM139" s="207"/>
      <c r="AN139" s="93"/>
      <c r="AO139" s="94"/>
    </row>
    <row r="140" spans="1:44" ht="18" customHeight="1">
      <c r="A140" s="335"/>
      <c r="B140" s="335"/>
      <c r="C140" s="95">
        <v>41986</v>
      </c>
      <c r="D140" s="102" t="s">
        <v>7</v>
      </c>
      <c r="E140" s="124" t="s">
        <v>214</v>
      </c>
      <c r="F140" s="100"/>
      <c r="G140" s="102"/>
      <c r="H140" s="102"/>
      <c r="I140" s="103"/>
      <c r="J140" s="104"/>
      <c r="K140" s="102"/>
      <c r="L140" s="105"/>
      <c r="M140" s="102"/>
      <c r="N140" s="103"/>
      <c r="O140" s="104"/>
      <c r="P140" s="100"/>
      <c r="Q140" s="106"/>
      <c r="R140" s="104"/>
      <c r="S140" s="102"/>
      <c r="T140" s="102"/>
      <c r="U140" s="103"/>
      <c r="V140" s="104"/>
      <c r="W140" s="102"/>
      <c r="X140" s="106"/>
      <c r="Y140" s="102"/>
      <c r="Z140" s="103"/>
      <c r="AA140" s="104"/>
      <c r="AB140" s="100"/>
      <c r="AC140" s="106"/>
      <c r="AD140" s="104"/>
      <c r="AE140" s="102"/>
      <c r="AF140" s="104"/>
      <c r="AG140" s="102"/>
      <c r="AH140" s="102"/>
      <c r="AI140" s="102"/>
      <c r="AJ140" s="104"/>
      <c r="AK140" s="103"/>
      <c r="AL140" s="102"/>
      <c r="AM140" s="102"/>
      <c r="AN140" s="104"/>
      <c r="AO140" s="103"/>
      <c r="AP140" s="105"/>
      <c r="AQ140" s="102"/>
      <c r="AR140" s="108"/>
    </row>
    <row r="141" spans="1:44" ht="18" customHeight="1">
      <c r="A141" s="333">
        <f>A134+1</f>
        <v>21</v>
      </c>
      <c r="B141" s="333">
        <f>B134+1</f>
        <v>16</v>
      </c>
      <c r="C141" s="95">
        <v>41987</v>
      </c>
      <c r="D141" s="198" t="s">
        <v>1</v>
      </c>
      <c r="E141" s="199" t="s">
        <v>215</v>
      </c>
      <c r="F141" s="43"/>
      <c r="G141" s="164"/>
      <c r="H141" s="200"/>
      <c r="I141" s="201"/>
      <c r="J141" s="202"/>
      <c r="K141" s="198"/>
      <c r="L141" s="203"/>
      <c r="M141" s="200"/>
      <c r="N141" s="201"/>
      <c r="O141" s="202"/>
      <c r="P141" s="198"/>
      <c r="Q141" s="204"/>
      <c r="R141" s="86"/>
      <c r="S141" s="164"/>
      <c r="T141" s="200"/>
      <c r="U141" s="201"/>
      <c r="V141" s="202"/>
      <c r="W141" s="200"/>
      <c r="X141" s="204"/>
      <c r="Y141" s="200"/>
      <c r="Z141" s="201"/>
      <c r="AA141" s="202"/>
      <c r="AB141" s="198"/>
      <c r="AC141" s="204"/>
      <c r="AD141" s="89"/>
      <c r="AE141" s="96" t="s">
        <v>475</v>
      </c>
      <c r="AF141" s="87" t="s">
        <v>488</v>
      </c>
      <c r="AG141" s="68">
        <v>15</v>
      </c>
      <c r="AH141" s="96" t="s">
        <v>495</v>
      </c>
      <c r="AI141" s="96" t="s">
        <v>480</v>
      </c>
      <c r="AJ141" s="87" t="s">
        <v>490</v>
      </c>
      <c r="AK141" s="80">
        <v>7</v>
      </c>
      <c r="AL141" s="96" t="s">
        <v>55</v>
      </c>
      <c r="AM141" s="207"/>
      <c r="AN141" s="93"/>
      <c r="AO141" s="94"/>
      <c r="AQ141" s="22" t="s">
        <v>507</v>
      </c>
      <c r="AR141" s="321" t="s">
        <v>504</v>
      </c>
    </row>
    <row r="142" spans="1:43" ht="18" customHeight="1">
      <c r="A142" s="334"/>
      <c r="B142" s="334"/>
      <c r="C142" s="95">
        <v>41988</v>
      </c>
      <c r="D142" s="39" t="s">
        <v>2</v>
      </c>
      <c r="E142" s="79" t="s">
        <v>216</v>
      </c>
      <c r="F142" s="171"/>
      <c r="G142" s="164"/>
      <c r="H142" s="68">
        <f>H134</f>
        <v>0</v>
      </c>
      <c r="I142" s="80">
        <f>N135+1</f>
        <v>4</v>
      </c>
      <c r="J142" s="130" t="str">
        <f>O134</f>
        <v>תיאוריה  </v>
      </c>
      <c r="K142" s="131">
        <f>P134+1</f>
        <v>8</v>
      </c>
      <c r="L142" s="132" t="str">
        <f>Q134</f>
        <v>עמית זילברשטיין</v>
      </c>
      <c r="M142" s="68" t="str">
        <f>M134</f>
        <v>1530-2030</v>
      </c>
      <c r="N142" s="80">
        <f>I142+1</f>
        <v>5</v>
      </c>
      <c r="O142" s="130">
        <f>J134</f>
        <v>0</v>
      </c>
      <c r="P142" s="131">
        <f>P135+1</f>
        <v>17</v>
      </c>
      <c r="Q142" s="132" t="s">
        <v>18</v>
      </c>
      <c r="R142" s="172"/>
      <c r="S142" s="164"/>
      <c r="T142" s="68">
        <f>T135</f>
        <v>0</v>
      </c>
      <c r="U142" s="80">
        <f>Z138+1</f>
        <v>5</v>
      </c>
      <c r="V142" s="130">
        <f>V135</f>
        <v>0</v>
      </c>
      <c r="W142" s="131">
        <f>W135+1</f>
        <v>2</v>
      </c>
      <c r="X142" s="132">
        <f>X135</f>
        <v>0</v>
      </c>
      <c r="AA142" s="130"/>
      <c r="AB142" s="131"/>
      <c r="AC142" s="132"/>
      <c r="AD142" s="173"/>
      <c r="AF142" s="130"/>
      <c r="AG142" s="131"/>
      <c r="AH142" s="131"/>
      <c r="AI142" s="96" t="s">
        <v>478</v>
      </c>
      <c r="AJ142" s="132" t="s">
        <v>523</v>
      </c>
      <c r="AK142" s="80">
        <v>16</v>
      </c>
      <c r="AL142" s="112" t="s">
        <v>529</v>
      </c>
      <c r="AM142" s="175" t="s">
        <v>481</v>
      </c>
      <c r="AN142" s="176" t="s">
        <v>482</v>
      </c>
      <c r="AO142" s="94">
        <v>15</v>
      </c>
      <c r="AP142" s="165" t="s">
        <v>527</v>
      </c>
      <c r="AQ142" s="131"/>
    </row>
    <row r="143" spans="1:43" ht="18" customHeight="1">
      <c r="A143" s="334"/>
      <c r="B143" s="334"/>
      <c r="C143" s="95">
        <v>41989</v>
      </c>
      <c r="D143" s="39" t="s">
        <v>3</v>
      </c>
      <c r="E143" s="114" t="s">
        <v>217</v>
      </c>
      <c r="F143" s="171"/>
      <c r="G143" s="164"/>
      <c r="H143" s="68">
        <f>H129</f>
        <v>0</v>
      </c>
      <c r="I143" s="233" t="s">
        <v>94</v>
      </c>
      <c r="J143" s="233"/>
      <c r="K143" s="234"/>
      <c r="L143" s="235"/>
      <c r="M143" s="236"/>
      <c r="N143" s="236"/>
      <c r="O143" s="233"/>
      <c r="P143" s="234"/>
      <c r="Q143" s="237"/>
      <c r="R143" s="172"/>
      <c r="S143" s="164"/>
      <c r="T143" s="68">
        <f>H143</f>
        <v>0</v>
      </c>
      <c r="U143" s="233" t="str">
        <f>I143</f>
        <v>מועד ב' - פיננסית מתקדמת א' / בחינת ביניים 1 </v>
      </c>
      <c r="V143" s="233"/>
      <c r="W143" s="234"/>
      <c r="X143" s="235"/>
      <c r="Y143" s="236"/>
      <c r="Z143" s="236"/>
      <c r="AA143" s="233"/>
      <c r="AB143" s="234"/>
      <c r="AC143" s="237"/>
      <c r="AD143" s="173"/>
      <c r="AE143" s="96"/>
      <c r="AF143" s="132"/>
      <c r="AG143" s="165"/>
      <c r="AH143" s="165"/>
      <c r="AJ143" s="81"/>
      <c r="AK143" s="80"/>
      <c r="AL143" s="165"/>
      <c r="AM143" s="207"/>
      <c r="AN143" s="93"/>
      <c r="AO143" s="94"/>
      <c r="AP143" s="165"/>
      <c r="AQ143" s="165"/>
    </row>
    <row r="144" spans="1:41" ht="18" customHeight="1">
      <c r="A144" s="334"/>
      <c r="B144" s="334"/>
      <c r="C144" s="95">
        <v>41990</v>
      </c>
      <c r="D144" s="39" t="s">
        <v>4</v>
      </c>
      <c r="E144" s="114" t="s">
        <v>218</v>
      </c>
      <c r="F144" s="43"/>
      <c r="G144" s="164"/>
      <c r="M144" s="68" t="s">
        <v>15</v>
      </c>
      <c r="N144" s="109">
        <f>N142+1</f>
        <v>6</v>
      </c>
      <c r="O144" s="130" t="str">
        <f>O135</f>
        <v>פיננסית א</v>
      </c>
      <c r="P144" s="131">
        <f>P142+1</f>
        <v>18</v>
      </c>
      <c r="Q144" s="132" t="s">
        <v>18</v>
      </c>
      <c r="R144" s="86"/>
      <c r="S144" s="164"/>
      <c r="AD144" s="89"/>
      <c r="AJ144" s="81"/>
      <c r="AK144" s="80"/>
      <c r="AM144" s="207"/>
      <c r="AN144" s="93"/>
      <c r="AO144" s="94"/>
    </row>
    <row r="145" spans="1:43" ht="18" customHeight="1">
      <c r="A145" s="334"/>
      <c r="B145" s="334"/>
      <c r="C145" s="95">
        <v>41991</v>
      </c>
      <c r="D145" s="39" t="s">
        <v>5</v>
      </c>
      <c r="E145" s="114" t="s">
        <v>219</v>
      </c>
      <c r="F145" s="171"/>
      <c r="G145" s="164"/>
      <c r="R145" s="86"/>
      <c r="S145" s="164"/>
      <c r="T145" s="68" t="e">
        <f>T138</f>
        <v>#REF!</v>
      </c>
      <c r="U145" s="80">
        <f>U142+1</f>
        <v>6</v>
      </c>
      <c r="V145" s="130" t="e">
        <f>V138</f>
        <v>#REF!</v>
      </c>
      <c r="W145" s="131" t="e">
        <f>W138+1</f>
        <v>#REF!</v>
      </c>
      <c r="X145" s="132" t="e">
        <f>X138</f>
        <v>#REF!</v>
      </c>
      <c r="Y145" s="68" t="str">
        <f>Y138</f>
        <v>1500-2000</v>
      </c>
      <c r="Z145" s="80">
        <f>U145+1</f>
        <v>7</v>
      </c>
      <c r="AA145" s="130" t="s">
        <v>37</v>
      </c>
      <c r="AB145" s="130">
        <f>AB138+1</f>
        <v>8</v>
      </c>
      <c r="AC145" s="132" t="str">
        <f>AC138</f>
        <v>יבגני אוסטרובסקי</v>
      </c>
      <c r="AD145" s="173"/>
      <c r="AF145" s="130"/>
      <c r="AG145" s="131"/>
      <c r="AH145" s="131"/>
      <c r="AJ145" s="81"/>
      <c r="AK145" s="80"/>
      <c r="AL145" s="131"/>
      <c r="AM145" s="207"/>
      <c r="AN145" s="93"/>
      <c r="AO145" s="94"/>
      <c r="AP145" s="165"/>
      <c r="AQ145" s="131"/>
    </row>
    <row r="146" spans="1:41" ht="18" customHeight="1">
      <c r="A146" s="334"/>
      <c r="B146" s="334"/>
      <c r="C146" s="95">
        <v>41992</v>
      </c>
      <c r="D146" s="39" t="s">
        <v>6</v>
      </c>
      <c r="E146" s="118" t="s">
        <v>220</v>
      </c>
      <c r="F146" s="43"/>
      <c r="G146" s="164"/>
      <c r="R146" s="86"/>
      <c r="S146" s="164"/>
      <c r="AD146" s="89"/>
      <c r="AJ146" s="81"/>
      <c r="AK146" s="80"/>
      <c r="AM146" s="207"/>
      <c r="AN146" s="93"/>
      <c r="AO146" s="94"/>
    </row>
    <row r="147" spans="1:44" ht="18" customHeight="1">
      <c r="A147" s="335"/>
      <c r="B147" s="335"/>
      <c r="C147" s="95">
        <v>41993</v>
      </c>
      <c r="D147" s="102" t="s">
        <v>7</v>
      </c>
      <c r="E147" s="114" t="s">
        <v>221</v>
      </c>
      <c r="F147" s="100"/>
      <c r="G147" s="102"/>
      <c r="H147" s="102"/>
      <c r="I147" s="103"/>
      <c r="J147" s="104"/>
      <c r="K147" s="102"/>
      <c r="L147" s="105"/>
      <c r="M147" s="102"/>
      <c r="N147" s="103"/>
      <c r="O147" s="104"/>
      <c r="P147" s="100"/>
      <c r="Q147" s="106"/>
      <c r="R147" s="104"/>
      <c r="S147" s="102"/>
      <c r="T147" s="102"/>
      <c r="U147" s="103"/>
      <c r="V147" s="104"/>
      <c r="W147" s="102"/>
      <c r="X147" s="106"/>
      <c r="Y147" s="102"/>
      <c r="Z147" s="103"/>
      <c r="AA147" s="104"/>
      <c r="AB147" s="100"/>
      <c r="AC147" s="106"/>
      <c r="AD147" s="104"/>
      <c r="AE147" s="102"/>
      <c r="AF147" s="104"/>
      <c r="AG147" s="102"/>
      <c r="AH147" s="102"/>
      <c r="AI147" s="102"/>
      <c r="AJ147" s="104"/>
      <c r="AK147" s="103"/>
      <c r="AL147" s="102"/>
      <c r="AM147" s="102"/>
      <c r="AN147" s="104"/>
      <c r="AO147" s="103"/>
      <c r="AP147" s="105"/>
      <c r="AQ147" s="102"/>
      <c r="AR147" s="108"/>
    </row>
    <row r="148" spans="1:41" ht="18" customHeight="1">
      <c r="A148" s="333">
        <f>A141+1</f>
        <v>22</v>
      </c>
      <c r="B148" s="333">
        <f>B141+1</f>
        <v>17</v>
      </c>
      <c r="C148" s="95">
        <v>41994</v>
      </c>
      <c r="D148" s="39" t="s">
        <v>1</v>
      </c>
      <c r="E148" s="114" t="s">
        <v>222</v>
      </c>
      <c r="F148" s="238"/>
      <c r="G148" s="164"/>
      <c r="H148" s="68">
        <f>H142</f>
        <v>0</v>
      </c>
      <c r="I148" s="80">
        <f>N144+1</f>
        <v>7</v>
      </c>
      <c r="J148" s="130">
        <f>O142</f>
        <v>0</v>
      </c>
      <c r="K148" s="131">
        <f>K134+1</f>
        <v>2</v>
      </c>
      <c r="L148" s="165">
        <f>L134</f>
        <v>0</v>
      </c>
      <c r="M148" s="68" t="str">
        <f>M142</f>
        <v>1530-2030</v>
      </c>
      <c r="N148" s="80">
        <f>I148+1</f>
        <v>8</v>
      </c>
      <c r="O148" s="130" t="str">
        <f>O144</f>
        <v>פיננסית א</v>
      </c>
      <c r="P148" s="131">
        <f>P144+1</f>
        <v>19</v>
      </c>
      <c r="Q148" s="132" t="s">
        <v>18</v>
      </c>
      <c r="R148" s="239"/>
      <c r="S148" s="164"/>
      <c r="V148" s="130"/>
      <c r="W148" s="131"/>
      <c r="X148" s="132"/>
      <c r="AA148" s="240"/>
      <c r="AB148" s="241"/>
      <c r="AC148" s="242"/>
      <c r="AD148" s="243"/>
      <c r="AE148" s="96" t="s">
        <v>475</v>
      </c>
      <c r="AF148" s="87" t="s">
        <v>488</v>
      </c>
      <c r="AG148" s="68">
        <v>16</v>
      </c>
      <c r="AH148" s="96" t="s">
        <v>495</v>
      </c>
      <c r="AI148" s="169"/>
      <c r="AJ148" s="170"/>
      <c r="AK148" s="80"/>
      <c r="AM148" s="207"/>
      <c r="AN148" s="93"/>
      <c r="AO148" s="94"/>
    </row>
    <row r="149" spans="1:43" ht="18" customHeight="1">
      <c r="A149" s="334"/>
      <c r="B149" s="334"/>
      <c r="C149" s="95">
        <v>41995</v>
      </c>
      <c r="D149" s="39" t="s">
        <v>2</v>
      </c>
      <c r="E149" s="114" t="s">
        <v>223</v>
      </c>
      <c r="F149" s="171"/>
      <c r="G149" s="164"/>
      <c r="R149" s="172"/>
      <c r="S149" s="164"/>
      <c r="T149" s="68">
        <f>T142</f>
        <v>0</v>
      </c>
      <c r="U149" s="80">
        <f>Z145+1</f>
        <v>8</v>
      </c>
      <c r="V149" s="130">
        <f>V142</f>
        <v>0</v>
      </c>
      <c r="W149" s="131">
        <f>W142+1</f>
        <v>3</v>
      </c>
      <c r="X149" s="132">
        <f>X142</f>
        <v>0</v>
      </c>
      <c r="Z149" s="109"/>
      <c r="AA149" s="130"/>
      <c r="AB149" s="131"/>
      <c r="AC149" s="132"/>
      <c r="AD149" s="173"/>
      <c r="AF149" s="130"/>
      <c r="AG149" s="131"/>
      <c r="AH149" s="131"/>
      <c r="AJ149" s="81"/>
      <c r="AK149" s="80"/>
      <c r="AL149" s="131"/>
      <c r="AM149" s="207"/>
      <c r="AN149" s="93"/>
      <c r="AO149" s="94"/>
      <c r="AP149" s="165"/>
      <c r="AQ149" s="131"/>
    </row>
    <row r="150" spans="1:43" ht="18" customHeight="1">
      <c r="A150" s="334"/>
      <c r="B150" s="334"/>
      <c r="C150" s="95">
        <v>41996</v>
      </c>
      <c r="D150" s="39" t="s">
        <v>3</v>
      </c>
      <c r="E150" s="114" t="s">
        <v>224</v>
      </c>
      <c r="F150" s="43"/>
      <c r="G150" s="164"/>
      <c r="R150" s="86"/>
      <c r="S150" s="164"/>
      <c r="AD150" s="89"/>
      <c r="AE150" s="96"/>
      <c r="AF150" s="132"/>
      <c r="AG150" s="165"/>
      <c r="AH150" s="165"/>
      <c r="AI150" s="96"/>
      <c r="AJ150" s="174"/>
      <c r="AK150" s="80"/>
      <c r="AL150" s="165"/>
      <c r="AM150" s="175"/>
      <c r="AN150" s="182"/>
      <c r="AO150" s="94"/>
      <c r="AP150" s="165"/>
      <c r="AQ150" s="165"/>
    </row>
    <row r="151" spans="1:41" ht="18" customHeight="1">
      <c r="A151" s="334"/>
      <c r="B151" s="334"/>
      <c r="C151" s="95">
        <v>41997</v>
      </c>
      <c r="D151" s="39" t="s">
        <v>4</v>
      </c>
      <c r="E151" s="79" t="s">
        <v>225</v>
      </c>
      <c r="F151" s="43"/>
      <c r="G151" s="164"/>
      <c r="R151" s="86"/>
      <c r="S151" s="164"/>
      <c r="AD151" s="89"/>
      <c r="AJ151" s="81"/>
      <c r="AK151" s="80"/>
      <c r="AM151" s="207"/>
      <c r="AN151" s="93"/>
      <c r="AO151" s="94"/>
    </row>
    <row r="152" spans="1:43" ht="18" customHeight="1">
      <c r="A152" s="334"/>
      <c r="B152" s="334"/>
      <c r="C152" s="95">
        <v>41998</v>
      </c>
      <c r="D152" s="39" t="s">
        <v>5</v>
      </c>
      <c r="E152" s="79" t="s">
        <v>226</v>
      </c>
      <c r="F152" s="238"/>
      <c r="G152" s="164"/>
      <c r="R152" s="86"/>
      <c r="S152" s="164"/>
      <c r="T152" s="68" t="e">
        <f>T145</f>
        <v>#REF!</v>
      </c>
      <c r="U152" s="80">
        <f>U149+1</f>
        <v>9</v>
      </c>
      <c r="V152" s="130" t="e">
        <f>V145</f>
        <v>#REF!</v>
      </c>
      <c r="W152" s="131" t="e">
        <f>W145+1</f>
        <v>#REF!</v>
      </c>
      <c r="X152" s="132" t="e">
        <f>X145</f>
        <v>#REF!</v>
      </c>
      <c r="Y152" s="68" t="s">
        <v>53</v>
      </c>
      <c r="Z152" s="80">
        <f>U152+1</f>
        <v>10</v>
      </c>
      <c r="AA152" s="240" t="s">
        <v>13</v>
      </c>
      <c r="AB152" s="241">
        <v>1</v>
      </c>
      <c r="AC152" s="242" t="s">
        <v>55</v>
      </c>
      <c r="AD152" s="243"/>
      <c r="AF152" s="130"/>
      <c r="AG152" s="131"/>
      <c r="AH152" s="131"/>
      <c r="AI152" s="96" t="s">
        <v>480</v>
      </c>
      <c r="AJ152" s="132" t="s">
        <v>523</v>
      </c>
      <c r="AK152" s="80">
        <v>17</v>
      </c>
      <c r="AL152" s="112" t="s">
        <v>529</v>
      </c>
      <c r="AM152" s="207"/>
      <c r="AN152" s="244"/>
      <c r="AO152" s="94"/>
      <c r="AP152" s="165"/>
      <c r="AQ152" s="131"/>
    </row>
    <row r="153" spans="1:41" ht="18" customHeight="1">
      <c r="A153" s="334"/>
      <c r="B153" s="334"/>
      <c r="C153" s="95">
        <v>41999</v>
      </c>
      <c r="D153" s="39" t="s">
        <v>6</v>
      </c>
      <c r="E153" s="79" t="s">
        <v>227</v>
      </c>
      <c r="F153" s="43"/>
      <c r="G153" s="164"/>
      <c r="H153" s="68" t="s">
        <v>66</v>
      </c>
      <c r="I153" s="109">
        <f>N148+1</f>
        <v>9</v>
      </c>
      <c r="J153" s="240" t="s">
        <v>13</v>
      </c>
      <c r="K153" s="241">
        <v>1</v>
      </c>
      <c r="L153" s="242" t="s">
        <v>21</v>
      </c>
      <c r="R153" s="86"/>
      <c r="S153" s="164"/>
      <c r="AD153" s="89"/>
      <c r="AJ153" s="81"/>
      <c r="AK153" s="80"/>
      <c r="AM153" s="207"/>
      <c r="AN153" s="93"/>
      <c r="AO153" s="94"/>
    </row>
    <row r="154" spans="1:44" ht="18" customHeight="1">
      <c r="A154" s="335"/>
      <c r="B154" s="335"/>
      <c r="C154" s="95">
        <v>42000</v>
      </c>
      <c r="D154" s="102" t="s">
        <v>7</v>
      </c>
      <c r="E154" s="124" t="s">
        <v>228</v>
      </c>
      <c r="F154" s="100"/>
      <c r="G154" s="102"/>
      <c r="H154" s="102"/>
      <c r="I154" s="103"/>
      <c r="J154" s="104"/>
      <c r="K154" s="102"/>
      <c r="L154" s="105"/>
      <c r="M154" s="102"/>
      <c r="N154" s="103"/>
      <c r="O154" s="104"/>
      <c r="P154" s="100"/>
      <c r="Q154" s="106"/>
      <c r="R154" s="104"/>
      <c r="S154" s="102"/>
      <c r="T154" s="102"/>
      <c r="U154" s="103"/>
      <c r="V154" s="104"/>
      <c r="W154" s="102"/>
      <c r="X154" s="106"/>
      <c r="Y154" s="102"/>
      <c r="Z154" s="103"/>
      <c r="AA154" s="104"/>
      <c r="AB154" s="100"/>
      <c r="AC154" s="106"/>
      <c r="AD154" s="104"/>
      <c r="AE154" s="102"/>
      <c r="AF154" s="104"/>
      <c r="AG154" s="102"/>
      <c r="AH154" s="102"/>
      <c r="AI154" s="102"/>
      <c r="AJ154" s="104"/>
      <c r="AK154" s="103"/>
      <c r="AL154" s="102"/>
      <c r="AM154" s="102"/>
      <c r="AN154" s="104"/>
      <c r="AO154" s="103"/>
      <c r="AP154" s="105"/>
      <c r="AQ154" s="102"/>
      <c r="AR154" s="108"/>
    </row>
    <row r="155" spans="1:44" ht="18" customHeight="1">
      <c r="A155" s="333">
        <f>A148+1</f>
        <v>23</v>
      </c>
      <c r="B155" s="333">
        <f>B148+1</f>
        <v>18</v>
      </c>
      <c r="C155" s="95">
        <v>42001</v>
      </c>
      <c r="D155" s="39" t="s">
        <v>1</v>
      </c>
      <c r="E155" s="79" t="s">
        <v>229</v>
      </c>
      <c r="F155" s="238"/>
      <c r="G155" s="164"/>
      <c r="H155" s="68">
        <f>H148</f>
        <v>0</v>
      </c>
      <c r="I155" s="80">
        <f>I153+1</f>
        <v>10</v>
      </c>
      <c r="J155" s="130">
        <f>J148</f>
        <v>0</v>
      </c>
      <c r="K155" s="131">
        <f>K148+1</f>
        <v>3</v>
      </c>
      <c r="L155" s="165">
        <f>L148</f>
        <v>0</v>
      </c>
      <c r="M155" s="68" t="str">
        <f>M148</f>
        <v>1530-2030</v>
      </c>
      <c r="N155" s="80">
        <f>I155+1</f>
        <v>11</v>
      </c>
      <c r="O155" s="130" t="str">
        <f>O148</f>
        <v>פיננסית א</v>
      </c>
      <c r="P155" s="131">
        <f>P148+1</f>
        <v>20</v>
      </c>
      <c r="Q155" s="132" t="s">
        <v>18</v>
      </c>
      <c r="R155" s="239"/>
      <c r="S155" s="164"/>
      <c r="V155" s="130"/>
      <c r="W155" s="131"/>
      <c r="X155" s="132"/>
      <c r="AA155" s="240"/>
      <c r="AB155" s="241"/>
      <c r="AC155" s="242"/>
      <c r="AD155" s="243"/>
      <c r="AE155" s="65"/>
      <c r="AF155" s="158"/>
      <c r="AG155" s="65"/>
      <c r="AH155" s="65"/>
      <c r="AI155" s="154"/>
      <c r="AJ155" s="157"/>
      <c r="AK155" s="156"/>
      <c r="AL155" s="65"/>
      <c r="AM155" s="207"/>
      <c r="AN155" s="93"/>
      <c r="AO155" s="94"/>
      <c r="AP155" s="65"/>
      <c r="AQ155" s="22" t="s">
        <v>512</v>
      </c>
      <c r="AR155" s="322" t="s">
        <v>505</v>
      </c>
    </row>
    <row r="156" spans="1:43" ht="18" customHeight="1">
      <c r="A156" s="334"/>
      <c r="B156" s="334"/>
      <c r="C156" s="95">
        <v>42002</v>
      </c>
      <c r="D156" s="39" t="s">
        <v>2</v>
      </c>
      <c r="E156" s="79" t="s">
        <v>230</v>
      </c>
      <c r="F156" s="171"/>
      <c r="G156" s="164"/>
      <c r="R156" s="172"/>
      <c r="S156" s="164"/>
      <c r="T156" s="68">
        <f>T149</f>
        <v>0</v>
      </c>
      <c r="U156" s="80">
        <f>Z152+1</f>
        <v>11</v>
      </c>
      <c r="V156" s="130">
        <f>V149</f>
        <v>0</v>
      </c>
      <c r="W156" s="131">
        <f>W149+1</f>
        <v>4</v>
      </c>
      <c r="X156" s="132">
        <f>X149</f>
        <v>0</v>
      </c>
      <c r="Z156" s="109"/>
      <c r="AA156" s="130"/>
      <c r="AB156" s="131"/>
      <c r="AC156" s="132"/>
      <c r="AD156" s="173"/>
      <c r="AE156" s="96" t="s">
        <v>483</v>
      </c>
      <c r="AF156" s="87" t="s">
        <v>490</v>
      </c>
      <c r="AG156" s="131">
        <v>8</v>
      </c>
      <c r="AH156" s="96" t="s">
        <v>55</v>
      </c>
      <c r="AI156" s="96" t="s">
        <v>478</v>
      </c>
      <c r="AJ156" s="132" t="s">
        <v>523</v>
      </c>
      <c r="AK156" s="80">
        <v>18</v>
      </c>
      <c r="AL156" s="112" t="s">
        <v>529</v>
      </c>
      <c r="AM156" s="175" t="s">
        <v>481</v>
      </c>
      <c r="AN156" s="176" t="s">
        <v>482</v>
      </c>
      <c r="AO156" s="94">
        <v>16</v>
      </c>
      <c r="AP156" s="165" t="s">
        <v>527</v>
      </c>
      <c r="AQ156" s="131"/>
    </row>
    <row r="157" spans="1:43" ht="18" customHeight="1">
      <c r="A157" s="334"/>
      <c r="B157" s="334"/>
      <c r="C157" s="95">
        <v>42003</v>
      </c>
      <c r="D157" s="39" t="s">
        <v>3</v>
      </c>
      <c r="E157" s="79" t="s">
        <v>231</v>
      </c>
      <c r="F157" s="43"/>
      <c r="G157" s="164"/>
      <c r="R157" s="86"/>
      <c r="S157" s="164"/>
      <c r="AD157" s="89"/>
      <c r="AE157" s="96"/>
      <c r="AF157" s="132"/>
      <c r="AG157" s="165"/>
      <c r="AH157" s="165"/>
      <c r="AI157" s="96"/>
      <c r="AJ157" s="174"/>
      <c r="AK157" s="80"/>
      <c r="AL157" s="165"/>
      <c r="AM157" s="175"/>
      <c r="AN157" s="182"/>
      <c r="AO157" s="94"/>
      <c r="AP157" s="165"/>
      <c r="AQ157" s="165"/>
    </row>
    <row r="158" spans="1:43" ht="18" customHeight="1">
      <c r="A158" s="334"/>
      <c r="B158" s="334"/>
      <c r="C158" s="95">
        <v>42004</v>
      </c>
      <c r="D158" s="39" t="s">
        <v>4</v>
      </c>
      <c r="E158" s="79" t="s">
        <v>232</v>
      </c>
      <c r="F158" s="43"/>
      <c r="G158" s="164"/>
      <c r="R158" s="86"/>
      <c r="S158" s="164"/>
      <c r="AD158" s="89"/>
      <c r="AE158" s="96" t="s">
        <v>477</v>
      </c>
      <c r="AF158" s="87" t="s">
        <v>488</v>
      </c>
      <c r="AG158" s="80">
        <v>17</v>
      </c>
      <c r="AH158" s="96" t="s">
        <v>495</v>
      </c>
      <c r="AI158" s="96"/>
      <c r="AJ158" s="132"/>
      <c r="AK158" s="80"/>
      <c r="AL158" s="80"/>
      <c r="AM158" s="175"/>
      <c r="AN158" s="176"/>
      <c r="AO158" s="94"/>
      <c r="AP158" s="112"/>
      <c r="AQ158" s="80"/>
    </row>
    <row r="159" spans="1:43" ht="18" customHeight="1">
      <c r="A159" s="334"/>
      <c r="B159" s="334"/>
      <c r="C159" s="95">
        <v>42005</v>
      </c>
      <c r="D159" s="39" t="s">
        <v>5</v>
      </c>
      <c r="E159" s="114" t="s">
        <v>23</v>
      </c>
      <c r="F159" s="238"/>
      <c r="G159" s="164"/>
      <c r="R159" s="86"/>
      <c r="S159" s="164"/>
      <c r="T159" s="68" t="e">
        <f>T152</f>
        <v>#REF!</v>
      </c>
      <c r="U159" s="80">
        <f>U156+1</f>
        <v>12</v>
      </c>
      <c r="V159" s="130" t="e">
        <f>V152</f>
        <v>#REF!</v>
      </c>
      <c r="W159" s="131" t="e">
        <f>W152+1</f>
        <v>#REF!</v>
      </c>
      <c r="X159" s="132" t="e">
        <f>X152</f>
        <v>#REF!</v>
      </c>
      <c r="Y159" s="68" t="s">
        <v>53</v>
      </c>
      <c r="Z159" s="80">
        <f>U159+1</f>
        <v>13</v>
      </c>
      <c r="AA159" s="240" t="s">
        <v>13</v>
      </c>
      <c r="AB159" s="241">
        <f>AB152+1</f>
        <v>2</v>
      </c>
      <c r="AC159" s="242" t="s">
        <v>55</v>
      </c>
      <c r="AD159" s="243"/>
      <c r="AF159" s="130"/>
      <c r="AG159" s="131"/>
      <c r="AH159" s="131"/>
      <c r="AJ159" s="240"/>
      <c r="AK159" s="80"/>
      <c r="AL159" s="131"/>
      <c r="AM159" s="207"/>
      <c r="AN159" s="244"/>
      <c r="AO159" s="94"/>
      <c r="AP159" s="165"/>
      <c r="AQ159" s="131"/>
    </row>
    <row r="160" spans="1:41" ht="18" customHeight="1">
      <c r="A160" s="334"/>
      <c r="B160" s="334"/>
      <c r="C160" s="95">
        <v>42006</v>
      </c>
      <c r="D160" s="39" t="s">
        <v>6</v>
      </c>
      <c r="E160" s="79" t="s">
        <v>233</v>
      </c>
      <c r="F160" s="43"/>
      <c r="G160" s="164"/>
      <c r="H160" s="68" t="str">
        <f>H153</f>
        <v>0800-1330</v>
      </c>
      <c r="I160" s="109">
        <f>N155+1</f>
        <v>12</v>
      </c>
      <c r="J160" s="240" t="str">
        <f>J153</f>
        <v>ביקורת </v>
      </c>
      <c r="K160" s="241">
        <f>K153+1</f>
        <v>2</v>
      </c>
      <c r="L160" s="242" t="str">
        <f>L153</f>
        <v>אהרון עבאדי </v>
      </c>
      <c r="R160" s="86"/>
      <c r="S160" s="164"/>
      <c r="AD160" s="89"/>
      <c r="AJ160" s="81"/>
      <c r="AK160" s="80"/>
      <c r="AM160" s="207"/>
      <c r="AN160" s="93"/>
      <c r="AO160" s="94"/>
    </row>
    <row r="161" spans="1:44" ht="18" customHeight="1">
      <c r="A161" s="335"/>
      <c r="B161" s="335"/>
      <c r="C161" s="95">
        <v>42007</v>
      </c>
      <c r="D161" s="102" t="s">
        <v>7</v>
      </c>
      <c r="E161" s="124" t="s">
        <v>234</v>
      </c>
      <c r="F161" s="100"/>
      <c r="G161" s="102"/>
      <c r="H161" s="102"/>
      <c r="I161" s="103"/>
      <c r="J161" s="104"/>
      <c r="K161" s="102"/>
      <c r="L161" s="105"/>
      <c r="M161" s="102"/>
      <c r="N161" s="103"/>
      <c r="O161" s="104"/>
      <c r="P161" s="100"/>
      <c r="Q161" s="106"/>
      <c r="R161" s="104"/>
      <c r="S161" s="102"/>
      <c r="T161" s="102"/>
      <c r="U161" s="103"/>
      <c r="V161" s="104"/>
      <c r="W161" s="102"/>
      <c r="X161" s="106"/>
      <c r="Y161" s="102"/>
      <c r="Z161" s="103"/>
      <c r="AA161" s="104"/>
      <c r="AB161" s="100"/>
      <c r="AC161" s="106"/>
      <c r="AD161" s="104"/>
      <c r="AE161" s="102"/>
      <c r="AF161" s="104"/>
      <c r="AG161" s="102"/>
      <c r="AH161" s="102"/>
      <c r="AI161" s="102"/>
      <c r="AJ161" s="104"/>
      <c r="AK161" s="103"/>
      <c r="AL161" s="102"/>
      <c r="AM161" s="102"/>
      <c r="AN161" s="104"/>
      <c r="AO161" s="103"/>
      <c r="AP161" s="105"/>
      <c r="AQ161" s="102"/>
      <c r="AR161" s="108"/>
    </row>
    <row r="162" spans="1:41" ht="18" customHeight="1">
      <c r="A162" s="333">
        <f>A155+1</f>
        <v>24</v>
      </c>
      <c r="B162" s="333">
        <f>B155+1</f>
        <v>19</v>
      </c>
      <c r="C162" s="95">
        <v>42008</v>
      </c>
      <c r="D162" s="39" t="s">
        <v>1</v>
      </c>
      <c r="E162" s="79" t="s">
        <v>235</v>
      </c>
      <c r="F162" s="238"/>
      <c r="G162" s="164"/>
      <c r="H162" s="68">
        <f>H155</f>
        <v>0</v>
      </c>
      <c r="I162" s="80">
        <f>I160+1</f>
        <v>13</v>
      </c>
      <c r="J162" s="130">
        <f>J155</f>
        <v>0</v>
      </c>
      <c r="K162" s="131">
        <f>K155+1</f>
        <v>4</v>
      </c>
      <c r="L162" s="165">
        <f>L155</f>
        <v>0</v>
      </c>
      <c r="M162" s="68" t="str">
        <f>M155</f>
        <v>1530-2030</v>
      </c>
      <c r="N162" s="80">
        <f>I162+1</f>
        <v>14</v>
      </c>
      <c r="O162" s="130" t="str">
        <f>O155</f>
        <v>פיננסית א</v>
      </c>
      <c r="P162" s="131">
        <f>P155+1</f>
        <v>21</v>
      </c>
      <c r="Q162" s="132" t="s">
        <v>18</v>
      </c>
      <c r="R162" s="239"/>
      <c r="S162" s="164"/>
      <c r="V162" s="130"/>
      <c r="W162" s="131"/>
      <c r="X162" s="132"/>
      <c r="AA162" s="240"/>
      <c r="AB162" s="241"/>
      <c r="AC162" s="242"/>
      <c r="AD162" s="243"/>
      <c r="AE162" s="96" t="s">
        <v>475</v>
      </c>
      <c r="AF162" s="87" t="s">
        <v>488</v>
      </c>
      <c r="AG162" s="68">
        <v>18</v>
      </c>
      <c r="AH162" s="96" t="s">
        <v>495</v>
      </c>
      <c r="AI162" s="96" t="s">
        <v>480</v>
      </c>
      <c r="AJ162" s="87" t="s">
        <v>490</v>
      </c>
      <c r="AK162" s="80">
        <v>9</v>
      </c>
      <c r="AL162" s="96" t="s">
        <v>55</v>
      </c>
      <c r="AM162" s="207"/>
      <c r="AN162" s="93"/>
      <c r="AO162" s="94"/>
    </row>
    <row r="163" spans="1:43" ht="18" customHeight="1">
      <c r="A163" s="334"/>
      <c r="B163" s="334"/>
      <c r="C163" s="95">
        <v>42009</v>
      </c>
      <c r="D163" s="39" t="s">
        <v>2</v>
      </c>
      <c r="E163" s="79" t="s">
        <v>236</v>
      </c>
      <c r="F163" s="171"/>
      <c r="G163" s="164"/>
      <c r="R163" s="172"/>
      <c r="S163" s="164"/>
      <c r="T163" s="68">
        <f>T156</f>
        <v>0</v>
      </c>
      <c r="U163" s="80">
        <f>Z159+1</f>
        <v>14</v>
      </c>
      <c r="V163" s="130">
        <f>V156</f>
        <v>0</v>
      </c>
      <c r="W163" s="131">
        <f>W156+1</f>
        <v>5</v>
      </c>
      <c r="X163" s="132">
        <f>X156</f>
        <v>0</v>
      </c>
      <c r="Z163" s="109"/>
      <c r="AA163" s="240"/>
      <c r="AB163" s="131"/>
      <c r="AC163" s="132"/>
      <c r="AD163" s="173"/>
      <c r="AF163" s="130"/>
      <c r="AG163" s="131"/>
      <c r="AH163" s="131"/>
      <c r="AI163" s="96" t="s">
        <v>478</v>
      </c>
      <c r="AJ163" s="132" t="s">
        <v>523</v>
      </c>
      <c r="AK163" s="80">
        <v>19</v>
      </c>
      <c r="AL163" s="112" t="s">
        <v>529</v>
      </c>
      <c r="AM163" s="175" t="s">
        <v>481</v>
      </c>
      <c r="AN163" s="176" t="s">
        <v>482</v>
      </c>
      <c r="AO163" s="94">
        <v>17</v>
      </c>
      <c r="AP163" s="165" t="s">
        <v>527</v>
      </c>
      <c r="AQ163" s="131"/>
    </row>
    <row r="164" spans="1:43" ht="18" customHeight="1">
      <c r="A164" s="334"/>
      <c r="B164" s="334"/>
      <c r="C164" s="95">
        <v>42010</v>
      </c>
      <c r="D164" s="39" t="s">
        <v>3</v>
      </c>
      <c r="E164" s="79" t="s">
        <v>237</v>
      </c>
      <c r="F164" s="43"/>
      <c r="G164" s="164"/>
      <c r="R164" s="86"/>
      <c r="S164" s="164"/>
      <c r="AD164" s="89"/>
      <c r="AE164" s="96"/>
      <c r="AF164" s="132"/>
      <c r="AG164" s="165"/>
      <c r="AH164" s="165"/>
      <c r="AI164" s="96"/>
      <c r="AJ164" s="174"/>
      <c r="AK164" s="80"/>
      <c r="AL164" s="165"/>
      <c r="AM164" s="175"/>
      <c r="AN164" s="182"/>
      <c r="AO164" s="94"/>
      <c r="AP164" s="165"/>
      <c r="AQ164" s="165"/>
    </row>
    <row r="165" spans="1:41" ht="18" customHeight="1">
      <c r="A165" s="334"/>
      <c r="B165" s="334"/>
      <c r="C165" s="95">
        <v>42011</v>
      </c>
      <c r="D165" s="39" t="s">
        <v>4</v>
      </c>
      <c r="E165" s="79" t="s">
        <v>238</v>
      </c>
      <c r="F165" s="43"/>
      <c r="G165" s="164"/>
      <c r="R165" s="86"/>
      <c r="S165" s="164"/>
      <c r="AD165" s="89"/>
      <c r="AJ165" s="81"/>
      <c r="AK165" s="80"/>
      <c r="AM165" s="207"/>
      <c r="AN165" s="93"/>
      <c r="AO165" s="94"/>
    </row>
    <row r="166" spans="1:43" ht="18" customHeight="1">
      <c r="A166" s="334"/>
      <c r="B166" s="334"/>
      <c r="C166" s="95">
        <v>42012</v>
      </c>
      <c r="D166" s="39" t="s">
        <v>5</v>
      </c>
      <c r="E166" s="79" t="s">
        <v>239</v>
      </c>
      <c r="F166" s="238"/>
      <c r="G166" s="164"/>
      <c r="R166" s="86"/>
      <c r="S166" s="164"/>
      <c r="T166" s="68" t="e">
        <f>T159</f>
        <v>#REF!</v>
      </c>
      <c r="U166" s="80">
        <f>U163+1</f>
        <v>15</v>
      </c>
      <c r="V166" s="130" t="e">
        <f>V159</f>
        <v>#REF!</v>
      </c>
      <c r="W166" s="131" t="e">
        <f>W159+1</f>
        <v>#REF!</v>
      </c>
      <c r="X166" s="132" t="e">
        <f>X159</f>
        <v>#REF!</v>
      </c>
      <c r="Y166" s="68" t="s">
        <v>53</v>
      </c>
      <c r="Z166" s="80">
        <f>U166+1</f>
        <v>16</v>
      </c>
      <c r="AA166" s="240" t="s">
        <v>13</v>
      </c>
      <c r="AB166" s="241">
        <f>AB159+1</f>
        <v>3</v>
      </c>
      <c r="AC166" s="242" t="s">
        <v>55</v>
      </c>
      <c r="AD166" s="243"/>
      <c r="AF166" s="130"/>
      <c r="AG166" s="131"/>
      <c r="AH166" s="131"/>
      <c r="AJ166" s="240"/>
      <c r="AK166" s="80"/>
      <c r="AL166" s="131"/>
      <c r="AM166" s="207"/>
      <c r="AN166" s="244"/>
      <c r="AO166" s="94"/>
      <c r="AP166" s="165"/>
      <c r="AQ166" s="131"/>
    </row>
    <row r="167" spans="1:44" ht="18" customHeight="1">
      <c r="A167" s="334"/>
      <c r="B167" s="334"/>
      <c r="C167" s="95">
        <v>42013</v>
      </c>
      <c r="D167" s="39" t="s">
        <v>6</v>
      </c>
      <c r="E167" s="79" t="s">
        <v>240</v>
      </c>
      <c r="F167" s="43"/>
      <c r="G167" s="164"/>
      <c r="H167" s="68" t="str">
        <f>H160</f>
        <v>0800-1330</v>
      </c>
      <c r="I167" s="109">
        <f>N162+1</f>
        <v>15</v>
      </c>
      <c r="J167" s="240" t="str">
        <f>J160</f>
        <v>ביקורת </v>
      </c>
      <c r="K167" s="241">
        <f>K160+1</f>
        <v>3</v>
      </c>
      <c r="L167" s="242" t="str">
        <f>L160</f>
        <v>אהרון עבאדי </v>
      </c>
      <c r="R167" s="86"/>
      <c r="S167" s="164"/>
      <c r="AD167" s="89"/>
      <c r="AE167" s="65"/>
      <c r="AF167" s="214"/>
      <c r="AG167" s="209"/>
      <c r="AH167" s="209"/>
      <c r="AI167" s="210"/>
      <c r="AJ167" s="211"/>
      <c r="AK167" s="156"/>
      <c r="AL167" s="209"/>
      <c r="AM167" s="212"/>
      <c r="AN167" s="213"/>
      <c r="AO167" s="94"/>
      <c r="AP167" s="209"/>
      <c r="AQ167" s="331"/>
      <c r="AR167" s="330"/>
    </row>
    <row r="168" spans="1:44" ht="18" customHeight="1">
      <c r="A168" s="335"/>
      <c r="B168" s="335"/>
      <c r="C168" s="95">
        <v>42014</v>
      </c>
      <c r="D168" s="102" t="s">
        <v>7</v>
      </c>
      <c r="E168" s="124" t="s">
        <v>241</v>
      </c>
      <c r="F168" s="100"/>
      <c r="G168" s="102"/>
      <c r="H168" s="102"/>
      <c r="I168" s="103"/>
      <c r="J168" s="104"/>
      <c r="K168" s="102"/>
      <c r="L168" s="105"/>
      <c r="M168" s="102"/>
      <c r="N168" s="103"/>
      <c r="O168" s="104"/>
      <c r="P168" s="100"/>
      <c r="Q168" s="106"/>
      <c r="R168" s="104"/>
      <c r="S168" s="102"/>
      <c r="T168" s="102"/>
      <c r="U168" s="103"/>
      <c r="V168" s="104"/>
      <c r="W168" s="102"/>
      <c r="X168" s="106"/>
      <c r="Y168" s="102"/>
      <c r="Z168" s="103"/>
      <c r="AA168" s="104"/>
      <c r="AB168" s="100"/>
      <c r="AC168" s="106"/>
      <c r="AD168" s="104"/>
      <c r="AE168" s="102"/>
      <c r="AF168" s="104"/>
      <c r="AG168" s="102"/>
      <c r="AH168" s="102"/>
      <c r="AI168" s="102"/>
      <c r="AJ168" s="104"/>
      <c r="AK168" s="103"/>
      <c r="AL168" s="102"/>
      <c r="AM168" s="102"/>
      <c r="AN168" s="104"/>
      <c r="AO168" s="103"/>
      <c r="AP168" s="105"/>
      <c r="AQ168" s="102"/>
      <c r="AR168" s="108"/>
    </row>
    <row r="169" spans="1:41" ht="18" customHeight="1">
      <c r="A169" s="333">
        <f>A162+1</f>
        <v>25</v>
      </c>
      <c r="B169" s="333">
        <f>B162+1</f>
        <v>20</v>
      </c>
      <c r="C169" s="95">
        <v>42015</v>
      </c>
      <c r="D169" s="39" t="s">
        <v>1</v>
      </c>
      <c r="E169" s="79" t="s">
        <v>242</v>
      </c>
      <c r="F169" s="238"/>
      <c r="G169" s="164"/>
      <c r="H169" s="154">
        <f>H162</f>
        <v>0</v>
      </c>
      <c r="I169" s="156">
        <f>I167+1</f>
        <v>16</v>
      </c>
      <c r="J169" s="245">
        <f>J162</f>
        <v>0</v>
      </c>
      <c r="K169" s="246">
        <f>K162+1</f>
        <v>5</v>
      </c>
      <c r="L169" s="247">
        <f>L162</f>
        <v>0</v>
      </c>
      <c r="M169" s="154" t="str">
        <f>M162</f>
        <v>1530-2030</v>
      </c>
      <c r="N169" s="156">
        <f>I169+1</f>
        <v>17</v>
      </c>
      <c r="O169" s="245" t="str">
        <f>O162</f>
        <v>פיננסית א</v>
      </c>
      <c r="P169" s="246">
        <f>P162+1</f>
        <v>22</v>
      </c>
      <c r="Q169" s="248" t="s">
        <v>18</v>
      </c>
      <c r="R169" s="239"/>
      <c r="S169" s="164"/>
      <c r="V169" s="130"/>
      <c r="W169" s="131"/>
      <c r="X169" s="132"/>
      <c r="AA169" s="240"/>
      <c r="AB169" s="241"/>
      <c r="AC169" s="242"/>
      <c r="AD169" s="243"/>
      <c r="AE169" s="96" t="s">
        <v>475</v>
      </c>
      <c r="AF169" s="87" t="s">
        <v>488</v>
      </c>
      <c r="AG169" s="68">
        <v>19</v>
      </c>
      <c r="AH169" s="96" t="s">
        <v>495</v>
      </c>
      <c r="AI169" s="96" t="s">
        <v>480</v>
      </c>
      <c r="AJ169" s="87" t="s">
        <v>490</v>
      </c>
      <c r="AK169" s="80">
        <v>10</v>
      </c>
      <c r="AL169" s="96" t="s">
        <v>55</v>
      </c>
      <c r="AM169" s="207"/>
      <c r="AN169" s="93"/>
      <c r="AO169" s="94"/>
    </row>
    <row r="170" spans="1:43" ht="18" customHeight="1">
      <c r="A170" s="334"/>
      <c r="B170" s="334"/>
      <c r="C170" s="95">
        <v>42016</v>
      </c>
      <c r="D170" s="39" t="s">
        <v>2</v>
      </c>
      <c r="E170" s="79" t="s">
        <v>243</v>
      </c>
      <c r="F170" s="171"/>
      <c r="G170" s="164"/>
      <c r="H170" s="154"/>
      <c r="I170" s="156"/>
      <c r="J170" s="157"/>
      <c r="K170" s="40"/>
      <c r="L170" s="60"/>
      <c r="M170" s="154"/>
      <c r="N170" s="156"/>
      <c r="O170" s="157"/>
      <c r="P170" s="40"/>
      <c r="Q170" s="158"/>
      <c r="R170" s="172"/>
      <c r="S170" s="164"/>
      <c r="T170" s="68">
        <f>T163</f>
        <v>0</v>
      </c>
      <c r="U170" s="80">
        <f>Z166+1</f>
        <v>17</v>
      </c>
      <c r="V170" s="130">
        <f>V163</f>
        <v>0</v>
      </c>
      <c r="W170" s="131">
        <f>W163+1</f>
        <v>6</v>
      </c>
      <c r="X170" s="132">
        <f>X163</f>
        <v>0</v>
      </c>
      <c r="Z170" s="109"/>
      <c r="AA170" s="240"/>
      <c r="AB170" s="131"/>
      <c r="AC170" s="132"/>
      <c r="AD170" s="173"/>
      <c r="AF170" s="130"/>
      <c r="AG170" s="131"/>
      <c r="AH170" s="131"/>
      <c r="AI170" s="96" t="s">
        <v>478</v>
      </c>
      <c r="AJ170" s="132" t="s">
        <v>523</v>
      </c>
      <c r="AK170" s="80">
        <v>20</v>
      </c>
      <c r="AL170" s="112" t="s">
        <v>529</v>
      </c>
      <c r="AM170" s="175" t="s">
        <v>481</v>
      </c>
      <c r="AN170" s="176" t="s">
        <v>482</v>
      </c>
      <c r="AO170" s="94">
        <v>18</v>
      </c>
      <c r="AP170" s="165" t="s">
        <v>527</v>
      </c>
      <c r="AQ170" s="131"/>
    </row>
    <row r="171" spans="1:43" ht="18" customHeight="1">
      <c r="A171" s="334"/>
      <c r="B171" s="334"/>
      <c r="C171" s="95">
        <v>42017</v>
      </c>
      <c r="D171" s="39" t="s">
        <v>3</v>
      </c>
      <c r="E171" s="79" t="s">
        <v>244</v>
      </c>
      <c r="F171" s="238"/>
      <c r="G171" s="164"/>
      <c r="H171" s="154">
        <f>H169</f>
        <v>0</v>
      </c>
      <c r="I171" s="156">
        <f>N169+1</f>
        <v>18</v>
      </c>
      <c r="J171" s="245">
        <f>J169</f>
        <v>0</v>
      </c>
      <c r="K171" s="246">
        <f>K169+1</f>
        <v>6</v>
      </c>
      <c r="L171" s="247">
        <f>L169</f>
        <v>0</v>
      </c>
      <c r="M171" s="154" t="s">
        <v>67</v>
      </c>
      <c r="N171" s="249">
        <f>I171+1</f>
        <v>19</v>
      </c>
      <c r="O171" s="250" t="str">
        <f>J174</f>
        <v>ביקורת </v>
      </c>
      <c r="P171" s="251">
        <f>K167+1</f>
        <v>4</v>
      </c>
      <c r="Q171" s="252" t="str">
        <f>L174</f>
        <v>אהרון עבאדי </v>
      </c>
      <c r="R171" s="239"/>
      <c r="S171" s="164"/>
      <c r="T171" s="68">
        <f>T170</f>
        <v>0</v>
      </c>
      <c r="U171" s="80">
        <f>U170+1</f>
        <v>18</v>
      </c>
      <c r="V171" s="130">
        <f>V170</f>
        <v>0</v>
      </c>
      <c r="W171" s="131">
        <f>W170+1</f>
        <v>7</v>
      </c>
      <c r="X171" s="132">
        <f>X170</f>
        <v>0</v>
      </c>
      <c r="Y171" s="68" t="s">
        <v>53</v>
      </c>
      <c r="Z171" s="80">
        <f>U171+1</f>
        <v>19</v>
      </c>
      <c r="AA171" s="240" t="s">
        <v>13</v>
      </c>
      <c r="AB171" s="241">
        <f>AB166+1</f>
        <v>4</v>
      </c>
      <c r="AC171" s="242" t="str">
        <f>AC166</f>
        <v>יואב פיאטקובסקי</v>
      </c>
      <c r="AD171" s="243"/>
      <c r="AE171" s="96"/>
      <c r="AF171" s="132"/>
      <c r="AG171" s="165"/>
      <c r="AH171" s="165"/>
      <c r="AI171" s="96"/>
      <c r="AJ171" s="174"/>
      <c r="AK171" s="80"/>
      <c r="AL171" s="165"/>
      <c r="AM171" s="175"/>
      <c r="AN171" s="182"/>
      <c r="AO171" s="94"/>
      <c r="AP171" s="165"/>
      <c r="AQ171" s="165"/>
    </row>
    <row r="172" spans="1:41" ht="18" customHeight="1">
      <c r="A172" s="334"/>
      <c r="B172" s="334"/>
      <c r="C172" s="95">
        <v>42018</v>
      </c>
      <c r="D172" s="39" t="s">
        <v>4</v>
      </c>
      <c r="E172" s="79" t="s">
        <v>245</v>
      </c>
      <c r="F172" s="43"/>
      <c r="G172" s="164"/>
      <c r="H172" s="154"/>
      <c r="I172" s="156"/>
      <c r="J172" s="157"/>
      <c r="K172" s="40"/>
      <c r="L172" s="60"/>
      <c r="M172" s="154"/>
      <c r="N172" s="156"/>
      <c r="O172" s="157"/>
      <c r="P172" s="40"/>
      <c r="Q172" s="158"/>
      <c r="R172" s="86"/>
      <c r="S172" s="164"/>
      <c r="AD172" s="89"/>
      <c r="AJ172" s="81"/>
      <c r="AK172" s="80"/>
      <c r="AM172" s="207"/>
      <c r="AN172" s="93"/>
      <c r="AO172" s="94"/>
    </row>
    <row r="173" spans="1:43" ht="18" customHeight="1">
      <c r="A173" s="334"/>
      <c r="B173" s="334"/>
      <c r="C173" s="95">
        <v>42019</v>
      </c>
      <c r="D173" s="39" t="s">
        <v>5</v>
      </c>
      <c r="E173" s="79" t="s">
        <v>246</v>
      </c>
      <c r="F173" s="238"/>
      <c r="G173" s="164"/>
      <c r="H173" s="154"/>
      <c r="I173" s="156"/>
      <c r="J173" s="157"/>
      <c r="K173" s="40"/>
      <c r="L173" s="60"/>
      <c r="M173" s="154"/>
      <c r="N173" s="156"/>
      <c r="O173" s="157"/>
      <c r="P173" s="40"/>
      <c r="Q173" s="158"/>
      <c r="R173" s="86"/>
      <c r="S173" s="164"/>
      <c r="T173" s="68" t="e">
        <f>T166</f>
        <v>#REF!</v>
      </c>
      <c r="U173" s="80">
        <f>Z171+1</f>
        <v>20</v>
      </c>
      <c r="V173" s="130" t="e">
        <f>V166</f>
        <v>#REF!</v>
      </c>
      <c r="W173" s="131" t="e">
        <f>W166+1</f>
        <v>#REF!</v>
      </c>
      <c r="X173" s="132" t="e">
        <f>X166</f>
        <v>#REF!</v>
      </c>
      <c r="Y173" s="68" t="s">
        <v>53</v>
      </c>
      <c r="Z173" s="80">
        <f>U173+1</f>
        <v>21</v>
      </c>
      <c r="AA173" s="240" t="s">
        <v>13</v>
      </c>
      <c r="AB173" s="241">
        <f>AB171+1</f>
        <v>5</v>
      </c>
      <c r="AC173" s="242" t="s">
        <v>55</v>
      </c>
      <c r="AD173" s="243"/>
      <c r="AF173" s="130"/>
      <c r="AG173" s="131"/>
      <c r="AH173" s="131"/>
      <c r="AJ173" s="240"/>
      <c r="AK173" s="80"/>
      <c r="AL173" s="131"/>
      <c r="AM173" s="207"/>
      <c r="AN173" s="244"/>
      <c r="AO173" s="94"/>
      <c r="AP173" s="165"/>
      <c r="AQ173" s="131"/>
    </row>
    <row r="174" spans="1:41" ht="18" customHeight="1">
      <c r="A174" s="334"/>
      <c r="B174" s="334"/>
      <c r="C174" s="95">
        <v>42020</v>
      </c>
      <c r="D174" s="39" t="s">
        <v>6</v>
      </c>
      <c r="E174" s="79" t="s">
        <v>247</v>
      </c>
      <c r="F174" s="43"/>
      <c r="G174" s="164"/>
      <c r="H174" s="154" t="str">
        <f>H167</f>
        <v>0800-1330</v>
      </c>
      <c r="I174" s="249">
        <f>N171+1</f>
        <v>20</v>
      </c>
      <c r="J174" s="250" t="str">
        <f>J167</f>
        <v>ביקורת </v>
      </c>
      <c r="K174" s="251">
        <f>P171+1</f>
        <v>5</v>
      </c>
      <c r="L174" s="252" t="str">
        <f>L167</f>
        <v>אהרון עבאדי </v>
      </c>
      <c r="M174" s="154"/>
      <c r="N174" s="156"/>
      <c r="O174" s="157"/>
      <c r="P174" s="40"/>
      <c r="Q174" s="158"/>
      <c r="R174" s="86"/>
      <c r="S174" s="164"/>
      <c r="AD174" s="89"/>
      <c r="AJ174" s="81"/>
      <c r="AK174" s="80"/>
      <c r="AM174" s="207"/>
      <c r="AN174" s="93"/>
      <c r="AO174" s="94"/>
    </row>
    <row r="175" spans="1:44" ht="18" customHeight="1">
      <c r="A175" s="335"/>
      <c r="B175" s="335"/>
      <c r="C175" s="95">
        <v>42021</v>
      </c>
      <c r="D175" s="102" t="s">
        <v>7</v>
      </c>
      <c r="E175" s="124" t="s">
        <v>248</v>
      </c>
      <c r="F175" s="100"/>
      <c r="G175" s="102"/>
      <c r="H175" s="102"/>
      <c r="I175" s="103"/>
      <c r="J175" s="104"/>
      <c r="K175" s="102"/>
      <c r="L175" s="105"/>
      <c r="M175" s="102"/>
      <c r="N175" s="103"/>
      <c r="O175" s="104"/>
      <c r="P175" s="100"/>
      <c r="Q175" s="106"/>
      <c r="R175" s="104"/>
      <c r="S175" s="102"/>
      <c r="T175" s="102"/>
      <c r="U175" s="103"/>
      <c r="V175" s="104"/>
      <c r="W175" s="102"/>
      <c r="X175" s="106"/>
      <c r="Y175" s="102"/>
      <c r="Z175" s="103"/>
      <c r="AA175" s="104"/>
      <c r="AB175" s="100"/>
      <c r="AC175" s="106"/>
      <c r="AD175" s="104"/>
      <c r="AE175" s="102"/>
      <c r="AF175" s="104"/>
      <c r="AG175" s="102"/>
      <c r="AH175" s="102"/>
      <c r="AI175" s="102"/>
      <c r="AJ175" s="104"/>
      <c r="AK175" s="103"/>
      <c r="AL175" s="102"/>
      <c r="AM175" s="102"/>
      <c r="AN175" s="104"/>
      <c r="AO175" s="103"/>
      <c r="AP175" s="105"/>
      <c r="AQ175" s="102"/>
      <c r="AR175" s="108"/>
    </row>
    <row r="176" spans="1:41" ht="18" customHeight="1">
      <c r="A176" s="333">
        <f>A169+1</f>
        <v>26</v>
      </c>
      <c r="B176" s="333">
        <f>B169+1</f>
        <v>21</v>
      </c>
      <c r="C176" s="95">
        <v>42022</v>
      </c>
      <c r="D176" s="39" t="s">
        <v>1</v>
      </c>
      <c r="E176" s="79" t="s">
        <v>249</v>
      </c>
      <c r="F176" s="238"/>
      <c r="G176" s="164"/>
      <c r="H176" s="68">
        <f>H169</f>
        <v>0</v>
      </c>
      <c r="I176" s="80">
        <f>I174+1</f>
        <v>21</v>
      </c>
      <c r="J176" s="130">
        <f>J169</f>
        <v>0</v>
      </c>
      <c r="K176" s="131">
        <f>K171+1</f>
        <v>7</v>
      </c>
      <c r="L176" s="165">
        <f>L169</f>
        <v>0</v>
      </c>
      <c r="M176" s="68" t="str">
        <f>M169</f>
        <v>1530-2030</v>
      </c>
      <c r="N176" s="80">
        <f>I176+1</f>
        <v>22</v>
      </c>
      <c r="O176" s="240" t="s">
        <v>47</v>
      </c>
      <c r="P176" s="241">
        <v>1</v>
      </c>
      <c r="Q176" s="242" t="s">
        <v>38</v>
      </c>
      <c r="R176" s="239"/>
      <c r="S176" s="164"/>
      <c r="V176" s="130"/>
      <c r="W176" s="131"/>
      <c r="X176" s="132"/>
      <c r="AA176" s="240"/>
      <c r="AB176" s="241"/>
      <c r="AC176" s="242"/>
      <c r="AD176" s="243"/>
      <c r="AE176" s="96" t="s">
        <v>475</v>
      </c>
      <c r="AF176" s="87" t="s">
        <v>488</v>
      </c>
      <c r="AG176" s="68">
        <v>20</v>
      </c>
      <c r="AH176" s="96" t="s">
        <v>495</v>
      </c>
      <c r="AI176" s="96" t="s">
        <v>480</v>
      </c>
      <c r="AJ176" s="87" t="s">
        <v>490</v>
      </c>
      <c r="AK176" s="80">
        <v>11</v>
      </c>
      <c r="AL176" s="96" t="s">
        <v>55</v>
      </c>
      <c r="AM176" s="207"/>
      <c r="AN176" s="93"/>
      <c r="AO176" s="94"/>
    </row>
    <row r="177" spans="1:43" ht="18" customHeight="1">
      <c r="A177" s="334"/>
      <c r="B177" s="334"/>
      <c r="C177" s="95">
        <v>42023</v>
      </c>
      <c r="D177" s="39" t="s">
        <v>2</v>
      </c>
      <c r="E177" s="79" t="s">
        <v>250</v>
      </c>
      <c r="F177" s="171"/>
      <c r="G177" s="164"/>
      <c r="M177" s="68" t="s">
        <v>15</v>
      </c>
      <c r="N177" s="80">
        <f>N176+1</f>
        <v>23</v>
      </c>
      <c r="O177" s="130" t="str">
        <f>O169</f>
        <v>פיננסית א</v>
      </c>
      <c r="P177" s="131">
        <f>P169+1</f>
        <v>23</v>
      </c>
      <c r="Q177" s="132" t="s">
        <v>18</v>
      </c>
      <c r="R177" s="172"/>
      <c r="S177" s="164"/>
      <c r="T177" s="68">
        <f>T170</f>
        <v>0</v>
      </c>
      <c r="U177" s="80">
        <f>Z173+1</f>
        <v>22</v>
      </c>
      <c r="V177" s="130">
        <f>V170</f>
        <v>0</v>
      </c>
      <c r="W177" s="131">
        <f>W171+1</f>
        <v>8</v>
      </c>
      <c r="X177" s="132">
        <f>X170</f>
        <v>0</v>
      </c>
      <c r="AA177" s="240"/>
      <c r="AB177" s="131"/>
      <c r="AC177" s="132"/>
      <c r="AD177" s="173"/>
      <c r="AF177" s="130"/>
      <c r="AG177" s="131"/>
      <c r="AH177" s="131"/>
      <c r="AI177" s="96" t="s">
        <v>478</v>
      </c>
      <c r="AJ177" s="132" t="s">
        <v>523</v>
      </c>
      <c r="AK177" s="80">
        <v>21</v>
      </c>
      <c r="AL177" s="112" t="s">
        <v>529</v>
      </c>
      <c r="AM177" s="175" t="s">
        <v>481</v>
      </c>
      <c r="AN177" s="176" t="s">
        <v>482</v>
      </c>
      <c r="AO177" s="94">
        <v>19</v>
      </c>
      <c r="AP177" s="165" t="s">
        <v>527</v>
      </c>
      <c r="AQ177" s="131"/>
    </row>
    <row r="178" spans="1:43" ht="18" customHeight="1">
      <c r="A178" s="334"/>
      <c r="B178" s="334"/>
      <c r="C178" s="95">
        <v>42024</v>
      </c>
      <c r="D178" s="39" t="s">
        <v>3</v>
      </c>
      <c r="E178" s="79" t="s">
        <v>251</v>
      </c>
      <c r="F178" s="238"/>
      <c r="G178" s="164"/>
      <c r="H178" s="68">
        <f>H176</f>
        <v>0</v>
      </c>
      <c r="I178" s="80">
        <f>N177+1</f>
        <v>24</v>
      </c>
      <c r="J178" s="240" t="str">
        <f>O176</f>
        <v>ביקורת א</v>
      </c>
      <c r="K178" s="253">
        <f>P176+1</f>
        <v>2</v>
      </c>
      <c r="L178" s="254" t="str">
        <f>Q176</f>
        <v>פרופ פטל </v>
      </c>
      <c r="M178" s="68" t="str">
        <f>M176</f>
        <v>1530-2030</v>
      </c>
      <c r="N178" s="80">
        <f>I178+1</f>
        <v>25</v>
      </c>
      <c r="O178" s="130" t="str">
        <f>O177</f>
        <v>פיננסית א</v>
      </c>
      <c r="P178" s="131">
        <f>P177+1</f>
        <v>24</v>
      </c>
      <c r="Q178" s="132" t="str">
        <f>Q177</f>
        <v>שלומי וינר </v>
      </c>
      <c r="R178" s="239"/>
      <c r="S178" s="164"/>
      <c r="T178" s="68">
        <f>T177</f>
        <v>0</v>
      </c>
      <c r="U178" s="80">
        <f>U177+1</f>
        <v>23</v>
      </c>
      <c r="V178" s="130">
        <f>V171</f>
        <v>0</v>
      </c>
      <c r="W178" s="131">
        <f>W177+1</f>
        <v>9</v>
      </c>
      <c r="X178" s="132">
        <f>X171</f>
        <v>0</v>
      </c>
      <c r="Y178" s="68" t="s">
        <v>53</v>
      </c>
      <c r="Z178" s="80">
        <f>U178+1</f>
        <v>24</v>
      </c>
      <c r="AA178" s="240" t="s">
        <v>47</v>
      </c>
      <c r="AB178" s="241">
        <v>1</v>
      </c>
      <c r="AC178" s="242" t="s">
        <v>56</v>
      </c>
      <c r="AD178" s="243"/>
      <c r="AE178" s="96"/>
      <c r="AF178" s="132"/>
      <c r="AG178" s="165"/>
      <c r="AH178" s="165"/>
      <c r="AI178" s="96"/>
      <c r="AJ178" s="174"/>
      <c r="AK178" s="80"/>
      <c r="AL178" s="165"/>
      <c r="AM178" s="175"/>
      <c r="AN178" s="182"/>
      <c r="AO178" s="94"/>
      <c r="AP178" s="165"/>
      <c r="AQ178" s="165"/>
    </row>
    <row r="179" spans="1:41" ht="18" customHeight="1">
      <c r="A179" s="334"/>
      <c r="B179" s="334"/>
      <c r="C179" s="95">
        <v>42025</v>
      </c>
      <c r="D179" s="39" t="s">
        <v>4</v>
      </c>
      <c r="E179" s="79" t="s">
        <v>252</v>
      </c>
      <c r="F179" s="43"/>
      <c r="G179" s="164"/>
      <c r="R179" s="86"/>
      <c r="S179" s="164"/>
      <c r="AD179" s="89"/>
      <c r="AJ179" s="81"/>
      <c r="AK179" s="80"/>
      <c r="AM179" s="207"/>
      <c r="AN179" s="93"/>
      <c r="AO179" s="94"/>
    </row>
    <row r="180" spans="1:43" ht="18" customHeight="1">
      <c r="A180" s="334"/>
      <c r="B180" s="334"/>
      <c r="C180" s="95">
        <v>42026</v>
      </c>
      <c r="D180" s="39" t="s">
        <v>5</v>
      </c>
      <c r="E180" s="79" t="s">
        <v>253</v>
      </c>
      <c r="F180" s="238"/>
      <c r="G180" s="164"/>
      <c r="R180" s="86"/>
      <c r="S180" s="164"/>
      <c r="T180" s="68" t="e">
        <f>T173</f>
        <v>#REF!</v>
      </c>
      <c r="U180" s="80">
        <f>Z178+1</f>
        <v>25</v>
      </c>
      <c r="V180" s="130" t="e">
        <f>V173</f>
        <v>#REF!</v>
      </c>
      <c r="W180" s="131" t="e">
        <f>W173+1</f>
        <v>#REF!</v>
      </c>
      <c r="X180" s="132" t="e">
        <f>X173</f>
        <v>#REF!</v>
      </c>
      <c r="Y180" s="68" t="s">
        <v>53</v>
      </c>
      <c r="Z180" s="80">
        <f>U180+1</f>
        <v>26</v>
      </c>
      <c r="AA180" s="240" t="str">
        <f>AA178</f>
        <v>ביקורת א</v>
      </c>
      <c r="AB180" s="241">
        <f>AB178+1</f>
        <v>2</v>
      </c>
      <c r="AC180" s="242" t="str">
        <f>AC178</f>
        <v>פרופ פטל</v>
      </c>
      <c r="AD180" s="243"/>
      <c r="AF180" s="130"/>
      <c r="AG180" s="131"/>
      <c r="AH180" s="131"/>
      <c r="AJ180" s="240"/>
      <c r="AK180" s="80"/>
      <c r="AL180" s="131"/>
      <c r="AM180" s="207"/>
      <c r="AN180" s="244"/>
      <c r="AO180" s="94"/>
      <c r="AP180" s="165"/>
      <c r="AQ180" s="131"/>
    </row>
    <row r="181" spans="1:41" ht="18" customHeight="1">
      <c r="A181" s="334"/>
      <c r="B181" s="334"/>
      <c r="C181" s="95">
        <v>42027</v>
      </c>
      <c r="D181" s="39" t="s">
        <v>6</v>
      </c>
      <c r="E181" s="79" t="s">
        <v>254</v>
      </c>
      <c r="F181" s="43"/>
      <c r="G181" s="164"/>
      <c r="R181" s="86"/>
      <c r="S181" s="164"/>
      <c r="AD181" s="89"/>
      <c r="AJ181" s="81"/>
      <c r="AK181" s="80"/>
      <c r="AM181" s="207"/>
      <c r="AN181" s="93"/>
      <c r="AO181" s="94"/>
    </row>
    <row r="182" spans="1:44" ht="18" customHeight="1">
      <c r="A182" s="335"/>
      <c r="B182" s="335"/>
      <c r="C182" s="95">
        <v>42028</v>
      </c>
      <c r="D182" s="102" t="s">
        <v>7</v>
      </c>
      <c r="E182" s="124" t="s">
        <v>255</v>
      </c>
      <c r="F182" s="100"/>
      <c r="G182" s="102"/>
      <c r="H182" s="102"/>
      <c r="I182" s="103"/>
      <c r="J182" s="104"/>
      <c r="K182" s="102"/>
      <c r="L182" s="105"/>
      <c r="M182" s="102"/>
      <c r="N182" s="103"/>
      <c r="O182" s="104"/>
      <c r="P182" s="100"/>
      <c r="Q182" s="106"/>
      <c r="R182" s="104"/>
      <c r="S182" s="102"/>
      <c r="T182" s="102"/>
      <c r="U182" s="103"/>
      <c r="V182" s="104"/>
      <c r="W182" s="102"/>
      <c r="X182" s="106"/>
      <c r="Y182" s="102"/>
      <c r="Z182" s="103"/>
      <c r="AA182" s="104"/>
      <c r="AB182" s="100"/>
      <c r="AC182" s="106"/>
      <c r="AD182" s="104"/>
      <c r="AE182" s="102"/>
      <c r="AF182" s="104"/>
      <c r="AG182" s="102"/>
      <c r="AH182" s="102"/>
      <c r="AI182" s="102"/>
      <c r="AJ182" s="104"/>
      <c r="AK182" s="103"/>
      <c r="AL182" s="102"/>
      <c r="AM182" s="102"/>
      <c r="AN182" s="104"/>
      <c r="AO182" s="103"/>
      <c r="AP182" s="105"/>
      <c r="AQ182" s="102"/>
      <c r="AR182" s="108"/>
    </row>
    <row r="183" spans="1:44" ht="18" customHeight="1">
      <c r="A183" s="333">
        <f>A176+1</f>
        <v>27</v>
      </c>
      <c r="B183" s="333">
        <f>B176+1</f>
        <v>22</v>
      </c>
      <c r="C183" s="95">
        <v>42029</v>
      </c>
      <c r="D183" s="39" t="s">
        <v>1</v>
      </c>
      <c r="E183" s="79" t="s">
        <v>256</v>
      </c>
      <c r="F183" s="238"/>
      <c r="G183" s="164"/>
      <c r="H183" s="68">
        <f>H176</f>
        <v>0</v>
      </c>
      <c r="I183" s="80">
        <f>N178+1</f>
        <v>26</v>
      </c>
      <c r="J183" s="130">
        <f>J176</f>
        <v>0</v>
      </c>
      <c r="K183" s="131">
        <f>K176+1</f>
        <v>8</v>
      </c>
      <c r="L183" s="165">
        <f>L176</f>
        <v>0</v>
      </c>
      <c r="M183" s="68" t="str">
        <f>M176</f>
        <v>1530-2030</v>
      </c>
      <c r="N183" s="80">
        <f>I183+1</f>
        <v>27</v>
      </c>
      <c r="O183" s="240" t="str">
        <f>O176</f>
        <v>ביקורת א</v>
      </c>
      <c r="P183" s="241">
        <f>K178+1</f>
        <v>3</v>
      </c>
      <c r="Q183" s="242" t="s">
        <v>38</v>
      </c>
      <c r="R183" s="239"/>
      <c r="S183" s="164"/>
      <c r="V183" s="130"/>
      <c r="W183" s="131"/>
      <c r="X183" s="132"/>
      <c r="AA183" s="240"/>
      <c r="AB183" s="241"/>
      <c r="AC183" s="242"/>
      <c r="AD183" s="243"/>
      <c r="AE183" s="96" t="s">
        <v>475</v>
      </c>
      <c r="AF183" s="87" t="s">
        <v>488</v>
      </c>
      <c r="AG183" s="255">
        <v>21</v>
      </c>
      <c r="AH183" s="96" t="s">
        <v>495</v>
      </c>
      <c r="AI183" s="65" t="s">
        <v>480</v>
      </c>
      <c r="AJ183" s="132" t="s">
        <v>523</v>
      </c>
      <c r="AK183" s="156">
        <v>22</v>
      </c>
      <c r="AL183" s="112" t="s">
        <v>529</v>
      </c>
      <c r="AM183" s="207"/>
      <c r="AN183" s="93"/>
      <c r="AO183" s="94"/>
      <c r="AP183" s="255"/>
      <c r="AQ183" s="22" t="s">
        <v>512</v>
      </c>
      <c r="AR183" s="322" t="s">
        <v>506</v>
      </c>
    </row>
    <row r="184" spans="1:43" ht="18" customHeight="1">
      <c r="A184" s="334"/>
      <c r="B184" s="334"/>
      <c r="C184" s="95">
        <v>42030</v>
      </c>
      <c r="D184" s="39" t="s">
        <v>2</v>
      </c>
      <c r="E184" s="79" t="s">
        <v>257</v>
      </c>
      <c r="F184" s="171"/>
      <c r="G184" s="164"/>
      <c r="M184" s="68" t="s">
        <v>15</v>
      </c>
      <c r="N184" s="80">
        <f>N183+1</f>
        <v>28</v>
      </c>
      <c r="O184" s="130" t="str">
        <f>O177</f>
        <v>פיננסית א</v>
      </c>
      <c r="P184" s="131">
        <f>P178+1</f>
        <v>25</v>
      </c>
      <c r="Q184" s="132" t="s">
        <v>18</v>
      </c>
      <c r="R184" s="172"/>
      <c r="S184" s="164"/>
      <c r="T184" s="68">
        <f>T177</f>
        <v>0</v>
      </c>
      <c r="U184" s="80">
        <f>Z180+1</f>
        <v>27</v>
      </c>
      <c r="V184" s="130">
        <f>V177</f>
        <v>0</v>
      </c>
      <c r="W184" s="131">
        <f>W178+1</f>
        <v>10</v>
      </c>
      <c r="X184" s="132">
        <f>X177</f>
        <v>0</v>
      </c>
      <c r="AA184" s="240"/>
      <c r="AB184" s="131"/>
      <c r="AC184" s="132"/>
      <c r="AD184" s="173"/>
      <c r="AE184" s="96" t="s">
        <v>483</v>
      </c>
      <c r="AF184" s="87" t="s">
        <v>490</v>
      </c>
      <c r="AG184" s="131">
        <v>12</v>
      </c>
      <c r="AH184" s="96" t="s">
        <v>55</v>
      </c>
      <c r="AI184" s="96" t="s">
        <v>478</v>
      </c>
      <c r="AJ184" s="132" t="s">
        <v>523</v>
      </c>
      <c r="AK184" s="80">
        <v>23</v>
      </c>
      <c r="AL184" s="112" t="s">
        <v>529</v>
      </c>
      <c r="AM184" s="175" t="s">
        <v>481</v>
      </c>
      <c r="AN184" s="176" t="s">
        <v>482</v>
      </c>
      <c r="AO184" s="94">
        <v>20</v>
      </c>
      <c r="AP184" s="165" t="s">
        <v>527</v>
      </c>
      <c r="AQ184" s="131"/>
    </row>
    <row r="185" spans="1:43" ht="18" customHeight="1">
      <c r="A185" s="334"/>
      <c r="B185" s="334"/>
      <c r="C185" s="95">
        <v>42031</v>
      </c>
      <c r="D185" s="39" t="s">
        <v>3</v>
      </c>
      <c r="E185" s="79" t="s">
        <v>258</v>
      </c>
      <c r="F185" s="43"/>
      <c r="G185" s="164"/>
      <c r="J185" s="130"/>
      <c r="K185" s="131"/>
      <c r="L185" s="165"/>
      <c r="M185" s="68" t="str">
        <f>M184</f>
        <v>1530-2030</v>
      </c>
      <c r="N185" s="80">
        <f>N184+1</f>
        <v>29</v>
      </c>
      <c r="O185" s="130" t="str">
        <f>O184</f>
        <v>פיננסית א</v>
      </c>
      <c r="P185" s="131">
        <f>P184+1</f>
        <v>26</v>
      </c>
      <c r="Q185" s="132" t="str">
        <f>Q184</f>
        <v>שלומי וינר </v>
      </c>
      <c r="R185" s="86"/>
      <c r="S185" s="164"/>
      <c r="T185" s="68">
        <f>T178</f>
        <v>0</v>
      </c>
      <c r="U185" s="80">
        <f>U184+1</f>
        <v>28</v>
      </c>
      <c r="V185" s="130">
        <f>V178</f>
        <v>0</v>
      </c>
      <c r="W185" s="131">
        <f>W184+1</f>
        <v>11</v>
      </c>
      <c r="X185" s="132">
        <f>X178</f>
        <v>0</v>
      </c>
      <c r="AD185" s="89"/>
      <c r="AE185" s="96"/>
      <c r="AF185" s="132"/>
      <c r="AG185" s="165"/>
      <c r="AH185" s="165"/>
      <c r="AI185" s="96"/>
      <c r="AJ185" s="174"/>
      <c r="AK185" s="80"/>
      <c r="AL185" s="165"/>
      <c r="AM185" s="175"/>
      <c r="AN185" s="182"/>
      <c r="AO185" s="94"/>
      <c r="AP185" s="165"/>
      <c r="AQ185" s="165"/>
    </row>
    <row r="186" spans="1:41" ht="18" customHeight="1">
      <c r="A186" s="334"/>
      <c r="B186" s="334"/>
      <c r="C186" s="95">
        <v>42032</v>
      </c>
      <c r="D186" s="39" t="s">
        <v>4</v>
      </c>
      <c r="E186" s="79" t="s">
        <v>259</v>
      </c>
      <c r="F186" s="43"/>
      <c r="G186" s="164"/>
      <c r="R186" s="86"/>
      <c r="S186" s="164"/>
      <c r="AD186" s="89"/>
      <c r="AI186" s="96"/>
      <c r="AJ186" s="132"/>
      <c r="AK186" s="80"/>
      <c r="AM186" s="175"/>
      <c r="AN186" s="176"/>
      <c r="AO186" s="94"/>
    </row>
    <row r="187" spans="1:43" ht="18" customHeight="1">
      <c r="A187" s="334"/>
      <c r="B187" s="334"/>
      <c r="C187" s="95">
        <v>42033</v>
      </c>
      <c r="D187" s="39" t="s">
        <v>5</v>
      </c>
      <c r="E187" s="79" t="s">
        <v>260</v>
      </c>
      <c r="F187" s="238"/>
      <c r="G187" s="164"/>
      <c r="R187" s="86"/>
      <c r="S187" s="164"/>
      <c r="T187" s="68" t="e">
        <f>T180</f>
        <v>#REF!</v>
      </c>
      <c r="U187" s="80">
        <f>U185+1</f>
        <v>29</v>
      </c>
      <c r="V187" s="130" t="e">
        <f>V180</f>
        <v>#REF!</v>
      </c>
      <c r="W187" s="131" t="e">
        <f>W180+1</f>
        <v>#REF!</v>
      </c>
      <c r="X187" s="132" t="e">
        <f>X180</f>
        <v>#REF!</v>
      </c>
      <c r="Y187" s="68" t="s">
        <v>53</v>
      </c>
      <c r="Z187" s="80">
        <f>U187+1</f>
        <v>30</v>
      </c>
      <c r="AA187" s="240" t="str">
        <f>AA180</f>
        <v>ביקורת א</v>
      </c>
      <c r="AB187" s="241">
        <f>AB180+1</f>
        <v>3</v>
      </c>
      <c r="AC187" s="242" t="s">
        <v>56</v>
      </c>
      <c r="AD187" s="243"/>
      <c r="AF187" s="130"/>
      <c r="AG187" s="131"/>
      <c r="AH187" s="131"/>
      <c r="AJ187" s="81"/>
      <c r="AK187" s="80"/>
      <c r="AL187" s="131"/>
      <c r="AM187" s="207"/>
      <c r="AN187" s="93"/>
      <c r="AO187" s="94"/>
      <c r="AP187" s="165"/>
      <c r="AQ187" s="131"/>
    </row>
    <row r="188" spans="1:41" ht="18" customHeight="1">
      <c r="A188" s="334"/>
      <c r="B188" s="334"/>
      <c r="C188" s="95">
        <v>42034</v>
      </c>
      <c r="D188" s="39" t="s">
        <v>6</v>
      </c>
      <c r="E188" s="79" t="s">
        <v>261</v>
      </c>
      <c r="F188" s="43"/>
      <c r="G188" s="164"/>
      <c r="R188" s="86"/>
      <c r="S188" s="164"/>
      <c r="AD188" s="89"/>
      <c r="AJ188" s="81"/>
      <c r="AK188" s="80"/>
      <c r="AM188" s="207"/>
      <c r="AN188" s="93"/>
      <c r="AO188" s="94"/>
    </row>
    <row r="189" spans="1:44" ht="18" customHeight="1">
      <c r="A189" s="335"/>
      <c r="B189" s="335"/>
      <c r="C189" s="95">
        <v>42035</v>
      </c>
      <c r="D189" s="102" t="s">
        <v>7</v>
      </c>
      <c r="E189" s="124" t="s">
        <v>262</v>
      </c>
      <c r="F189" s="100"/>
      <c r="G189" s="102"/>
      <c r="H189" s="102"/>
      <c r="I189" s="103"/>
      <c r="J189" s="104"/>
      <c r="K189" s="102"/>
      <c r="L189" s="105"/>
      <c r="M189" s="102"/>
      <c r="N189" s="103"/>
      <c r="O189" s="104"/>
      <c r="P189" s="100"/>
      <c r="Q189" s="106"/>
      <c r="R189" s="104"/>
      <c r="S189" s="102"/>
      <c r="T189" s="102"/>
      <c r="U189" s="103"/>
      <c r="V189" s="104"/>
      <c r="W189" s="102"/>
      <c r="X189" s="106"/>
      <c r="Y189" s="102"/>
      <c r="Z189" s="103"/>
      <c r="AA189" s="104"/>
      <c r="AB189" s="100"/>
      <c r="AC189" s="106"/>
      <c r="AD189" s="104"/>
      <c r="AE189" s="102"/>
      <c r="AF189" s="104"/>
      <c r="AG189" s="102"/>
      <c r="AH189" s="102"/>
      <c r="AI189" s="102"/>
      <c r="AJ189" s="104"/>
      <c r="AK189" s="103"/>
      <c r="AL189" s="102"/>
      <c r="AM189" s="102"/>
      <c r="AN189" s="104"/>
      <c r="AO189" s="103"/>
      <c r="AP189" s="105"/>
      <c r="AQ189" s="102"/>
      <c r="AR189" s="108"/>
    </row>
    <row r="190" spans="1:41" ht="18" customHeight="1">
      <c r="A190" s="333">
        <f>A183+1</f>
        <v>28</v>
      </c>
      <c r="B190" s="333">
        <f>B183+1</f>
        <v>23</v>
      </c>
      <c r="C190" s="95">
        <v>42036</v>
      </c>
      <c r="D190" s="39" t="s">
        <v>1</v>
      </c>
      <c r="E190" s="79" t="s">
        <v>263</v>
      </c>
      <c r="F190" s="238"/>
      <c r="G190" s="164"/>
      <c r="H190" s="68">
        <f>H183</f>
        <v>0</v>
      </c>
      <c r="I190" s="80">
        <f>N185+1</f>
        <v>30</v>
      </c>
      <c r="J190" s="130">
        <f>J183</f>
        <v>0</v>
      </c>
      <c r="K190" s="131">
        <f>K183+1</f>
        <v>9</v>
      </c>
      <c r="L190" s="165">
        <f>L183</f>
        <v>0</v>
      </c>
      <c r="M190" s="68" t="str">
        <f>M183</f>
        <v>1530-2030</v>
      </c>
      <c r="N190" s="80">
        <f>I190+1</f>
        <v>31</v>
      </c>
      <c r="O190" s="240" t="str">
        <f>O183</f>
        <v>ביקורת א</v>
      </c>
      <c r="P190" s="241">
        <f>P183+1</f>
        <v>4</v>
      </c>
      <c r="Q190" s="242" t="str">
        <f>Q183</f>
        <v>פרופ פטל </v>
      </c>
      <c r="R190" s="239"/>
      <c r="S190" s="164"/>
      <c r="V190" s="130"/>
      <c r="W190" s="131"/>
      <c r="X190" s="132"/>
      <c r="AA190" s="240"/>
      <c r="AB190" s="241"/>
      <c r="AC190" s="242"/>
      <c r="AD190" s="243"/>
      <c r="AE190" s="96" t="s">
        <v>475</v>
      </c>
      <c r="AF190" s="87" t="s">
        <v>488</v>
      </c>
      <c r="AG190" s="68">
        <v>22</v>
      </c>
      <c r="AH190" s="96" t="s">
        <v>495</v>
      </c>
      <c r="AI190" s="96" t="s">
        <v>480</v>
      </c>
      <c r="AJ190" s="87" t="s">
        <v>490</v>
      </c>
      <c r="AK190" s="80">
        <v>13</v>
      </c>
      <c r="AL190" s="96" t="s">
        <v>55</v>
      </c>
      <c r="AM190" s="207"/>
      <c r="AN190" s="93"/>
      <c r="AO190" s="94"/>
    </row>
    <row r="191" spans="1:43" ht="18" customHeight="1">
      <c r="A191" s="334"/>
      <c r="B191" s="334"/>
      <c r="C191" s="95">
        <v>42037</v>
      </c>
      <c r="D191" s="39" t="s">
        <v>2</v>
      </c>
      <c r="E191" s="79" t="s">
        <v>264</v>
      </c>
      <c r="F191" s="171"/>
      <c r="G191" s="164"/>
      <c r="M191" s="68" t="s">
        <v>15</v>
      </c>
      <c r="N191" s="80">
        <f>N190+1</f>
        <v>32</v>
      </c>
      <c r="O191" s="130" t="str">
        <f>O184</f>
        <v>פיננסית א</v>
      </c>
      <c r="P191" s="131">
        <f>P185+1</f>
        <v>27</v>
      </c>
      <c r="Q191" s="132" t="s">
        <v>18</v>
      </c>
      <c r="R191" s="172"/>
      <c r="S191" s="164"/>
      <c r="T191" s="68">
        <f>T184</f>
        <v>0</v>
      </c>
      <c r="U191" s="80">
        <f>Z187+1</f>
        <v>31</v>
      </c>
      <c r="V191" s="130">
        <f>V184</f>
        <v>0</v>
      </c>
      <c r="W191" s="131">
        <f>W185+1</f>
        <v>12</v>
      </c>
      <c r="X191" s="132">
        <f>X184</f>
        <v>0</v>
      </c>
      <c r="AA191" s="240"/>
      <c r="AB191" s="131"/>
      <c r="AC191" s="132"/>
      <c r="AD191" s="173"/>
      <c r="AF191" s="130"/>
      <c r="AG191" s="131"/>
      <c r="AH191" s="131"/>
      <c r="AI191" s="96" t="s">
        <v>478</v>
      </c>
      <c r="AJ191" s="132" t="s">
        <v>523</v>
      </c>
      <c r="AK191" s="80">
        <v>24</v>
      </c>
      <c r="AL191" s="112" t="s">
        <v>529</v>
      </c>
      <c r="AM191" s="175" t="s">
        <v>481</v>
      </c>
      <c r="AN191" s="176" t="s">
        <v>482</v>
      </c>
      <c r="AO191" s="94">
        <v>21</v>
      </c>
      <c r="AP191" s="165" t="s">
        <v>527</v>
      </c>
      <c r="AQ191" s="131"/>
    </row>
    <row r="192" spans="1:43" ht="18" customHeight="1">
      <c r="A192" s="334"/>
      <c r="B192" s="334"/>
      <c r="C192" s="95">
        <v>42038</v>
      </c>
      <c r="D192" s="39" t="s">
        <v>3</v>
      </c>
      <c r="E192" s="79" t="s">
        <v>265</v>
      </c>
      <c r="F192" s="43"/>
      <c r="G192" s="164"/>
      <c r="H192" s="68" t="s">
        <v>45</v>
      </c>
      <c r="I192" s="221" t="s">
        <v>69</v>
      </c>
      <c r="J192" s="221"/>
      <c r="K192" s="222"/>
      <c r="L192" s="223"/>
      <c r="M192" s="224"/>
      <c r="N192" s="224"/>
      <c r="O192" s="221"/>
      <c r="P192" s="222"/>
      <c r="Q192" s="225"/>
      <c r="R192" s="86"/>
      <c r="S192" s="164"/>
      <c r="T192" s="68" t="s">
        <v>45</v>
      </c>
      <c r="U192" s="221" t="s">
        <v>69</v>
      </c>
      <c r="V192" s="221"/>
      <c r="W192" s="222"/>
      <c r="X192" s="223"/>
      <c r="Y192" s="224"/>
      <c r="Z192" s="224"/>
      <c r="AA192" s="221"/>
      <c r="AB192" s="222"/>
      <c r="AC192" s="225"/>
      <c r="AD192" s="89"/>
      <c r="AE192" s="96"/>
      <c r="AF192" s="132"/>
      <c r="AG192" s="165"/>
      <c r="AH192" s="165"/>
      <c r="AI192" s="96"/>
      <c r="AJ192" s="174"/>
      <c r="AK192" s="80"/>
      <c r="AL192" s="165"/>
      <c r="AM192" s="175"/>
      <c r="AN192" s="182"/>
      <c r="AO192" s="94"/>
      <c r="AP192" s="165"/>
      <c r="AQ192" s="165"/>
    </row>
    <row r="193" spans="1:43" ht="18" customHeight="1">
      <c r="A193" s="334"/>
      <c r="B193" s="334"/>
      <c r="C193" s="95">
        <v>42039</v>
      </c>
      <c r="D193" s="39" t="s">
        <v>4</v>
      </c>
      <c r="E193" s="79" t="s">
        <v>266</v>
      </c>
      <c r="F193" s="43"/>
      <c r="G193" s="164"/>
      <c r="R193" s="86"/>
      <c r="S193" s="164"/>
      <c r="AD193" s="89"/>
      <c r="AF193" s="130"/>
      <c r="AG193" s="131"/>
      <c r="AH193" s="131"/>
      <c r="AJ193" s="240"/>
      <c r="AK193" s="80"/>
      <c r="AL193" s="131"/>
      <c r="AM193" s="207"/>
      <c r="AN193" s="244"/>
      <c r="AO193" s="94"/>
      <c r="AP193" s="165"/>
      <c r="AQ193" s="131"/>
    </row>
    <row r="194" spans="1:43" ht="18" customHeight="1">
      <c r="A194" s="334"/>
      <c r="B194" s="334"/>
      <c r="C194" s="95">
        <v>42040</v>
      </c>
      <c r="D194" s="39" t="s">
        <v>5</v>
      </c>
      <c r="E194" s="79" t="s">
        <v>267</v>
      </c>
      <c r="F194" s="238"/>
      <c r="G194" s="164"/>
      <c r="R194" s="86"/>
      <c r="S194" s="164"/>
      <c r="T194" s="68" t="e">
        <f>T187</f>
        <v>#REF!</v>
      </c>
      <c r="U194" s="80">
        <f>U191+1</f>
        <v>32</v>
      </c>
      <c r="V194" s="130" t="e">
        <f>V187</f>
        <v>#REF!</v>
      </c>
      <c r="W194" s="131" t="e">
        <f>W187+1</f>
        <v>#REF!</v>
      </c>
      <c r="X194" s="132" t="e">
        <f>X187</f>
        <v>#REF!</v>
      </c>
      <c r="Y194" s="68" t="s">
        <v>53</v>
      </c>
      <c r="Z194" s="80">
        <f>U194+1</f>
        <v>33</v>
      </c>
      <c r="AA194" s="240" t="str">
        <f>AA187</f>
        <v>ביקורת א</v>
      </c>
      <c r="AB194" s="241">
        <f>AB187+1</f>
        <v>4</v>
      </c>
      <c r="AC194" s="242" t="s">
        <v>56</v>
      </c>
      <c r="AD194" s="243"/>
      <c r="AF194" s="130"/>
      <c r="AG194" s="131"/>
      <c r="AH194" s="131"/>
      <c r="AJ194" s="81"/>
      <c r="AK194" s="80"/>
      <c r="AL194" s="131"/>
      <c r="AM194" s="207"/>
      <c r="AN194" s="93"/>
      <c r="AO194" s="94"/>
      <c r="AP194" s="165"/>
      <c r="AQ194" s="131"/>
    </row>
    <row r="195" spans="1:44" ht="18" customHeight="1">
      <c r="A195" s="334"/>
      <c r="B195" s="334"/>
      <c r="C195" s="95">
        <v>42041</v>
      </c>
      <c r="D195" s="39" t="s">
        <v>6</v>
      </c>
      <c r="E195" s="79" t="s">
        <v>268</v>
      </c>
      <c r="F195" s="43"/>
      <c r="G195" s="164"/>
      <c r="R195" s="86"/>
      <c r="S195" s="164"/>
      <c r="AD195" s="89"/>
      <c r="AE195" s="65"/>
      <c r="AF195" s="214"/>
      <c r="AG195" s="209"/>
      <c r="AH195" s="209"/>
      <c r="AI195" s="210"/>
      <c r="AJ195" s="211"/>
      <c r="AK195" s="156"/>
      <c r="AL195" s="209"/>
      <c r="AM195" s="212"/>
      <c r="AN195" s="213"/>
      <c r="AO195" s="94"/>
      <c r="AP195" s="209"/>
      <c r="AQ195" s="331"/>
      <c r="AR195" s="330" t="s">
        <v>502</v>
      </c>
    </row>
    <row r="196" spans="1:44" ht="18" customHeight="1">
      <c r="A196" s="335"/>
      <c r="B196" s="335"/>
      <c r="C196" s="95">
        <v>42042</v>
      </c>
      <c r="D196" s="102" t="s">
        <v>7</v>
      </c>
      <c r="E196" s="124" t="s">
        <v>269</v>
      </c>
      <c r="F196" s="100"/>
      <c r="G196" s="102"/>
      <c r="H196" s="102"/>
      <c r="I196" s="103"/>
      <c r="J196" s="104"/>
      <c r="K196" s="102"/>
      <c r="L196" s="105"/>
      <c r="M196" s="102"/>
      <c r="N196" s="103"/>
      <c r="O196" s="104"/>
      <c r="P196" s="100"/>
      <c r="Q196" s="106"/>
      <c r="R196" s="104"/>
      <c r="S196" s="102"/>
      <c r="T196" s="102"/>
      <c r="U196" s="103"/>
      <c r="V196" s="104"/>
      <c r="W196" s="102"/>
      <c r="X196" s="106"/>
      <c r="Y196" s="102"/>
      <c r="Z196" s="103"/>
      <c r="AA196" s="104"/>
      <c r="AB196" s="100"/>
      <c r="AC196" s="106"/>
      <c r="AD196" s="104"/>
      <c r="AE196" s="102"/>
      <c r="AF196" s="104"/>
      <c r="AG196" s="102"/>
      <c r="AH196" s="102"/>
      <c r="AI196" s="102"/>
      <c r="AJ196" s="104"/>
      <c r="AK196" s="103"/>
      <c r="AL196" s="102"/>
      <c r="AM196" s="102"/>
      <c r="AN196" s="104"/>
      <c r="AO196" s="103"/>
      <c r="AP196" s="105"/>
      <c r="AQ196" s="102"/>
      <c r="AR196" s="108"/>
    </row>
    <row r="197" spans="1:41" ht="18" customHeight="1">
      <c r="A197" s="333">
        <f>A190+1</f>
        <v>29</v>
      </c>
      <c r="B197" s="333">
        <f>B190+1</f>
        <v>24</v>
      </c>
      <c r="C197" s="95">
        <v>42043</v>
      </c>
      <c r="D197" s="39" t="s">
        <v>1</v>
      </c>
      <c r="E197" s="79" t="s">
        <v>270</v>
      </c>
      <c r="F197" s="238"/>
      <c r="G197" s="164"/>
      <c r="H197" s="68">
        <f>H190</f>
        <v>0</v>
      </c>
      <c r="I197" s="80">
        <f>N191+1</f>
        <v>33</v>
      </c>
      <c r="J197" s="130">
        <f>J190</f>
        <v>0</v>
      </c>
      <c r="K197" s="131">
        <f>K190+1</f>
        <v>10</v>
      </c>
      <c r="L197" s="165">
        <f>L190</f>
        <v>0</v>
      </c>
      <c r="R197" s="239"/>
      <c r="S197" s="164"/>
      <c r="V197" s="130"/>
      <c r="W197" s="131"/>
      <c r="X197" s="132"/>
      <c r="AA197" s="240"/>
      <c r="AB197" s="241"/>
      <c r="AC197" s="242"/>
      <c r="AD197" s="243"/>
      <c r="AE197" s="96" t="s">
        <v>475</v>
      </c>
      <c r="AF197" s="87" t="s">
        <v>488</v>
      </c>
      <c r="AG197" s="68">
        <v>23</v>
      </c>
      <c r="AH197" s="96" t="s">
        <v>495</v>
      </c>
      <c r="AI197" s="96" t="s">
        <v>480</v>
      </c>
      <c r="AJ197" s="87" t="s">
        <v>490</v>
      </c>
      <c r="AK197" s="80">
        <v>14</v>
      </c>
      <c r="AL197" s="96" t="s">
        <v>55</v>
      </c>
      <c r="AM197" s="175"/>
      <c r="AN197" s="182"/>
      <c r="AO197" s="94"/>
    </row>
    <row r="198" spans="1:43" ht="18" customHeight="1">
      <c r="A198" s="334"/>
      <c r="B198" s="334"/>
      <c r="C198" s="95">
        <v>42044</v>
      </c>
      <c r="D198" s="39" t="s">
        <v>2</v>
      </c>
      <c r="E198" s="79" t="s">
        <v>271</v>
      </c>
      <c r="F198" s="171"/>
      <c r="G198" s="164"/>
      <c r="M198" s="68" t="s">
        <v>15</v>
      </c>
      <c r="N198" s="80">
        <f>I197+1</f>
        <v>34</v>
      </c>
      <c r="O198" s="130" t="str">
        <f>O191</f>
        <v>פיננסית א</v>
      </c>
      <c r="P198" s="131">
        <f>P191+1</f>
        <v>28</v>
      </c>
      <c r="Q198" s="132" t="s">
        <v>18</v>
      </c>
      <c r="R198" s="172"/>
      <c r="S198" s="164"/>
      <c r="T198" s="68">
        <f>T191</f>
        <v>0</v>
      </c>
      <c r="U198" s="80">
        <f>Z194+1</f>
        <v>34</v>
      </c>
      <c r="V198" s="130">
        <f>V191</f>
        <v>0</v>
      </c>
      <c r="W198" s="131">
        <f>W191+1</f>
        <v>13</v>
      </c>
      <c r="X198" s="132">
        <f>X191</f>
        <v>0</v>
      </c>
      <c r="AA198" s="240"/>
      <c r="AB198" s="131"/>
      <c r="AC198" s="132"/>
      <c r="AD198" s="173"/>
      <c r="AE198" s="96" t="s">
        <v>476</v>
      </c>
      <c r="AF198" s="87" t="s">
        <v>488</v>
      </c>
      <c r="AG198" s="156">
        <v>24</v>
      </c>
      <c r="AH198" s="96" t="s">
        <v>495</v>
      </c>
      <c r="AI198" s="96" t="s">
        <v>478</v>
      </c>
      <c r="AJ198" s="132" t="s">
        <v>523</v>
      </c>
      <c r="AK198" s="80">
        <v>25</v>
      </c>
      <c r="AL198" s="112" t="s">
        <v>529</v>
      </c>
      <c r="AM198" s="175" t="s">
        <v>481</v>
      </c>
      <c r="AN198" s="176" t="s">
        <v>482</v>
      </c>
      <c r="AO198" s="94">
        <v>22</v>
      </c>
      <c r="AP198" s="149" t="s">
        <v>527</v>
      </c>
      <c r="AQ198" s="156"/>
    </row>
    <row r="199" spans="1:43" ht="18" customHeight="1">
      <c r="A199" s="334"/>
      <c r="B199" s="334"/>
      <c r="C199" s="95">
        <v>42045</v>
      </c>
      <c r="D199" s="39" t="s">
        <v>3</v>
      </c>
      <c r="E199" s="79" t="s">
        <v>272</v>
      </c>
      <c r="F199" s="43"/>
      <c r="G199" s="164"/>
      <c r="H199" s="68">
        <f>H143</f>
        <v>0</v>
      </c>
      <c r="I199" s="233" t="s">
        <v>96</v>
      </c>
      <c r="J199" s="233"/>
      <c r="K199" s="234"/>
      <c r="L199" s="235"/>
      <c r="M199" s="236"/>
      <c r="N199" s="236"/>
      <c r="O199" s="233"/>
      <c r="P199" s="234"/>
      <c r="Q199" s="237"/>
      <c r="R199" s="86"/>
      <c r="S199" s="164"/>
      <c r="T199" s="68">
        <f>H199</f>
        <v>0</v>
      </c>
      <c r="U199" s="233" t="str">
        <f>I199</f>
        <v>מועד א' - פיננסית מתקדמת א' / בחינת ביניים 2 </v>
      </c>
      <c r="V199" s="233"/>
      <c r="W199" s="234"/>
      <c r="X199" s="235"/>
      <c r="Y199" s="236"/>
      <c r="Z199" s="236"/>
      <c r="AA199" s="233"/>
      <c r="AB199" s="234"/>
      <c r="AC199" s="237"/>
      <c r="AD199" s="89"/>
      <c r="AE199" s="96"/>
      <c r="AF199" s="132"/>
      <c r="AG199" s="165"/>
      <c r="AH199" s="165"/>
      <c r="AJ199" s="81"/>
      <c r="AK199" s="80"/>
      <c r="AL199" s="165"/>
      <c r="AM199" s="207"/>
      <c r="AN199" s="93"/>
      <c r="AO199" s="94"/>
      <c r="AP199" s="165"/>
      <c r="AQ199" s="165"/>
    </row>
    <row r="200" spans="1:41" ht="18" customHeight="1">
      <c r="A200" s="334"/>
      <c r="B200" s="334"/>
      <c r="C200" s="95">
        <v>42046</v>
      </c>
      <c r="D200" s="39" t="s">
        <v>4</v>
      </c>
      <c r="E200" s="79" t="s">
        <v>273</v>
      </c>
      <c r="F200" s="238"/>
      <c r="G200" s="164"/>
      <c r="R200" s="86"/>
      <c r="S200" s="164"/>
      <c r="T200" s="68" t="e">
        <f>T194</f>
        <v>#REF!</v>
      </c>
      <c r="U200" s="80">
        <f>U198+1</f>
        <v>35</v>
      </c>
      <c r="V200" s="130" t="e">
        <f>V194</f>
        <v>#REF!</v>
      </c>
      <c r="W200" s="131" t="e">
        <f>W194+1</f>
        <v>#REF!</v>
      </c>
      <c r="X200" s="132" t="e">
        <f>X194</f>
        <v>#REF!</v>
      </c>
      <c r="Y200" s="68" t="s">
        <v>53</v>
      </c>
      <c r="Z200" s="80">
        <f>U200+1</f>
        <v>36</v>
      </c>
      <c r="AA200" s="240" t="str">
        <f>AA194</f>
        <v>ביקורת א</v>
      </c>
      <c r="AB200" s="241">
        <f>AB194+1</f>
        <v>5</v>
      </c>
      <c r="AC200" s="242" t="s">
        <v>55</v>
      </c>
      <c r="AD200" s="243"/>
      <c r="AJ200" s="81"/>
      <c r="AK200" s="80"/>
      <c r="AM200" s="207"/>
      <c r="AN200" s="93"/>
      <c r="AO200" s="94"/>
    </row>
    <row r="201" spans="1:43" ht="18" customHeight="1">
      <c r="A201" s="334"/>
      <c r="B201" s="334"/>
      <c r="C201" s="95">
        <v>42047</v>
      </c>
      <c r="D201" s="198" t="s">
        <v>5</v>
      </c>
      <c r="E201" s="199" t="s">
        <v>274</v>
      </c>
      <c r="F201" s="43"/>
      <c r="G201" s="164"/>
      <c r="H201" s="200"/>
      <c r="I201" s="201"/>
      <c r="J201" s="202"/>
      <c r="K201" s="198"/>
      <c r="L201" s="203"/>
      <c r="M201" s="200"/>
      <c r="N201" s="201"/>
      <c r="O201" s="202"/>
      <c r="P201" s="198"/>
      <c r="Q201" s="204"/>
      <c r="R201" s="86"/>
      <c r="S201" s="164"/>
      <c r="T201" s="200"/>
      <c r="U201" s="201"/>
      <c r="V201" s="202"/>
      <c r="W201" s="200"/>
      <c r="X201" s="204"/>
      <c r="Y201" s="200"/>
      <c r="Z201" s="201"/>
      <c r="AA201" s="202"/>
      <c r="AB201" s="198"/>
      <c r="AC201" s="204"/>
      <c r="AD201" s="89"/>
      <c r="AE201" s="200"/>
      <c r="AF201" s="202"/>
      <c r="AG201" s="200"/>
      <c r="AH201" s="200"/>
      <c r="AI201" s="200"/>
      <c r="AJ201" s="202"/>
      <c r="AK201" s="201"/>
      <c r="AL201" s="200"/>
      <c r="AM201" s="207"/>
      <c r="AN201" s="93"/>
      <c r="AO201" s="94"/>
      <c r="AP201" s="329"/>
      <c r="AQ201" s="200"/>
    </row>
    <row r="202" spans="1:41" ht="18" customHeight="1">
      <c r="A202" s="334"/>
      <c r="B202" s="334"/>
      <c r="C202" s="95">
        <v>42048</v>
      </c>
      <c r="D202" s="39" t="s">
        <v>6</v>
      </c>
      <c r="E202" s="79" t="s">
        <v>275</v>
      </c>
      <c r="F202" s="43"/>
      <c r="G202" s="164"/>
      <c r="H202" s="68" t="str">
        <f>H174</f>
        <v>0800-1330</v>
      </c>
      <c r="I202" s="80">
        <f>N198+1</f>
        <v>35</v>
      </c>
      <c r="J202" s="240" t="str">
        <f>O190</f>
        <v>ביקורת א</v>
      </c>
      <c r="K202" s="241">
        <f>P190+1</f>
        <v>5</v>
      </c>
      <c r="L202" s="242" t="s">
        <v>21</v>
      </c>
      <c r="R202" s="86"/>
      <c r="S202" s="164"/>
      <c r="AD202" s="89"/>
      <c r="AJ202" s="81"/>
      <c r="AK202" s="80"/>
      <c r="AM202" s="207"/>
      <c r="AN202" s="93"/>
      <c r="AO202" s="94"/>
    </row>
    <row r="203" spans="1:44" ht="18" customHeight="1">
      <c r="A203" s="335"/>
      <c r="B203" s="335"/>
      <c r="C203" s="95">
        <v>42049</v>
      </c>
      <c r="D203" s="102" t="s">
        <v>7</v>
      </c>
      <c r="E203" s="124" t="s">
        <v>276</v>
      </c>
      <c r="F203" s="238"/>
      <c r="G203" s="164"/>
      <c r="R203" s="86"/>
      <c r="S203" s="164"/>
      <c r="T203" s="68">
        <f>T197</f>
        <v>0</v>
      </c>
      <c r="U203" s="80">
        <f>U201+1</f>
        <v>1</v>
      </c>
      <c r="V203" s="130">
        <f>V197</f>
        <v>0</v>
      </c>
      <c r="W203" s="131">
        <f>W197+1</f>
        <v>1</v>
      </c>
      <c r="X203" s="132">
        <f>X197</f>
        <v>0</v>
      </c>
      <c r="Y203" s="68" t="s">
        <v>426</v>
      </c>
      <c r="Z203" s="80">
        <f>U203+1</f>
        <v>2</v>
      </c>
      <c r="AA203" s="240">
        <f>AA197</f>
        <v>0</v>
      </c>
      <c r="AB203" s="241">
        <f>AB197+1</f>
        <v>1</v>
      </c>
      <c r="AC203" s="242" t="s">
        <v>55</v>
      </c>
      <c r="AD203" s="243"/>
      <c r="AE203" s="102"/>
      <c r="AF203" s="104"/>
      <c r="AG203" s="102"/>
      <c r="AH203" s="102"/>
      <c r="AI203" s="102"/>
      <c r="AJ203" s="104"/>
      <c r="AK203" s="103"/>
      <c r="AL203" s="102"/>
      <c r="AM203" s="102"/>
      <c r="AN203" s="104"/>
      <c r="AO203" s="103"/>
      <c r="AP203" s="105"/>
      <c r="AQ203" s="102"/>
      <c r="AR203" s="108"/>
    </row>
    <row r="204" spans="1:44" ht="18" customHeight="1">
      <c r="A204" s="333">
        <f>A197+1</f>
        <v>30</v>
      </c>
      <c r="B204" s="333">
        <f>B197+1</f>
        <v>25</v>
      </c>
      <c r="C204" s="95">
        <v>42050</v>
      </c>
      <c r="D204" s="40" t="s">
        <v>1</v>
      </c>
      <c r="E204" s="41" t="s">
        <v>277</v>
      </c>
      <c r="F204" s="43"/>
      <c r="G204" s="164"/>
      <c r="H204" s="200"/>
      <c r="I204" s="201"/>
      <c r="J204" s="202"/>
      <c r="K204" s="198"/>
      <c r="L204" s="203"/>
      <c r="M204" s="200"/>
      <c r="N204" s="201"/>
      <c r="O204" s="202"/>
      <c r="P204" s="198"/>
      <c r="Q204" s="204"/>
      <c r="R204" s="86"/>
      <c r="S204" s="164"/>
      <c r="T204" s="200"/>
      <c r="U204" s="201"/>
      <c r="V204" s="202"/>
      <c r="W204" s="200"/>
      <c r="X204" s="204"/>
      <c r="Y204" s="200"/>
      <c r="Z204" s="201"/>
      <c r="AA204" s="202"/>
      <c r="AB204" s="198"/>
      <c r="AC204" s="204"/>
      <c r="AD204" s="89"/>
      <c r="AE204" s="65"/>
      <c r="AF204" s="152"/>
      <c r="AG204" s="209"/>
      <c r="AH204" s="209"/>
      <c r="AI204" s="210"/>
      <c r="AJ204" s="211"/>
      <c r="AK204" s="156"/>
      <c r="AL204" s="209"/>
      <c r="AM204" s="212"/>
      <c r="AN204" s="213"/>
      <c r="AO204" s="94"/>
      <c r="AP204" s="209"/>
      <c r="AQ204" s="22" t="s">
        <v>507</v>
      </c>
      <c r="AR204" s="323" t="s">
        <v>508</v>
      </c>
    </row>
    <row r="205" spans="1:43" ht="18" customHeight="1">
      <c r="A205" s="334"/>
      <c r="B205" s="334"/>
      <c r="C205" s="95">
        <v>42051</v>
      </c>
      <c r="D205" s="40" t="s">
        <v>2</v>
      </c>
      <c r="E205" s="41" t="s">
        <v>278</v>
      </c>
      <c r="F205" s="43"/>
      <c r="G205" s="164"/>
      <c r="H205" s="68">
        <f>H177</f>
        <v>0</v>
      </c>
      <c r="I205" s="80">
        <f>N201+1</f>
        <v>1</v>
      </c>
      <c r="J205" s="240">
        <f>O193</f>
        <v>0</v>
      </c>
      <c r="K205" s="241">
        <f>P193+1</f>
        <v>1</v>
      </c>
      <c r="L205" s="242" t="s">
        <v>21</v>
      </c>
      <c r="R205" s="86"/>
      <c r="S205" s="164"/>
      <c r="AD205" s="89"/>
      <c r="AF205" s="130"/>
      <c r="AG205" s="131"/>
      <c r="AH205" s="131"/>
      <c r="AI205" s="96" t="s">
        <v>478</v>
      </c>
      <c r="AJ205" s="132" t="s">
        <v>523</v>
      </c>
      <c r="AK205" s="80">
        <v>26</v>
      </c>
      <c r="AL205" s="112" t="s">
        <v>529</v>
      </c>
      <c r="AM205" s="175" t="s">
        <v>481</v>
      </c>
      <c r="AN205" s="176" t="s">
        <v>482</v>
      </c>
      <c r="AO205" s="94">
        <v>23</v>
      </c>
      <c r="AP205" s="165" t="s">
        <v>527</v>
      </c>
      <c r="AQ205" s="131"/>
    </row>
    <row r="206" spans="1:43" ht="18" customHeight="1">
      <c r="A206" s="334"/>
      <c r="B206" s="334"/>
      <c r="C206" s="95">
        <v>42052</v>
      </c>
      <c r="D206" s="39" t="s">
        <v>3</v>
      </c>
      <c r="E206" s="79" t="s">
        <v>279</v>
      </c>
      <c r="F206" s="238"/>
      <c r="G206" s="164"/>
      <c r="R206" s="239"/>
      <c r="S206" s="164"/>
      <c r="T206" s="68">
        <f>T198</f>
        <v>0</v>
      </c>
      <c r="U206" s="80">
        <f>Z200+1</f>
        <v>37</v>
      </c>
      <c r="V206" s="131">
        <f>V198</f>
        <v>0</v>
      </c>
      <c r="W206" s="131">
        <f>W198+1</f>
        <v>14</v>
      </c>
      <c r="X206" s="132">
        <f>X198</f>
        <v>0</v>
      </c>
      <c r="AA206" s="240"/>
      <c r="AB206" s="241"/>
      <c r="AC206" s="242"/>
      <c r="AD206" s="243"/>
      <c r="AE206" s="96"/>
      <c r="AF206" s="132"/>
      <c r="AG206" s="165"/>
      <c r="AH206" s="165"/>
      <c r="AJ206" s="240"/>
      <c r="AK206" s="80"/>
      <c r="AL206" s="165"/>
      <c r="AM206" s="207"/>
      <c r="AN206" s="244"/>
      <c r="AO206" s="94"/>
      <c r="AP206" s="165"/>
      <c r="AQ206" s="165"/>
    </row>
    <row r="207" spans="1:41" ht="18" customHeight="1">
      <c r="A207" s="334"/>
      <c r="B207" s="334"/>
      <c r="C207" s="95">
        <v>42053</v>
      </c>
      <c r="D207" s="39" t="s">
        <v>4</v>
      </c>
      <c r="E207" s="79" t="s">
        <v>280</v>
      </c>
      <c r="F207" s="171"/>
      <c r="G207" s="164"/>
      <c r="O207" s="130"/>
      <c r="P207" s="131"/>
      <c r="Q207" s="132"/>
      <c r="R207" s="172"/>
      <c r="S207" s="164"/>
      <c r="AA207" s="240"/>
      <c r="AB207" s="131"/>
      <c r="AC207" s="132"/>
      <c r="AD207" s="173"/>
      <c r="AI207" s="96"/>
      <c r="AJ207" s="132"/>
      <c r="AK207" s="80"/>
      <c r="AM207" s="175"/>
      <c r="AN207" s="176"/>
      <c r="AO207" s="94"/>
    </row>
    <row r="208" spans="1:43" ht="18" customHeight="1">
      <c r="A208" s="334"/>
      <c r="B208" s="334"/>
      <c r="C208" s="95">
        <v>42054</v>
      </c>
      <c r="D208" s="39" t="s">
        <v>5</v>
      </c>
      <c r="E208" s="79" t="s">
        <v>281</v>
      </c>
      <c r="F208" s="238"/>
      <c r="G208" s="164"/>
      <c r="M208" s="68" t="s">
        <v>9</v>
      </c>
      <c r="N208" s="80">
        <f>I202+1</f>
        <v>36</v>
      </c>
      <c r="O208" s="130">
        <f>J197</f>
        <v>0</v>
      </c>
      <c r="P208" s="131">
        <f>K197+1</f>
        <v>11</v>
      </c>
      <c r="Q208" s="132" t="s">
        <v>33</v>
      </c>
      <c r="R208" s="86"/>
      <c r="S208" s="164"/>
      <c r="T208" s="68" t="e">
        <f>T200</f>
        <v>#REF!</v>
      </c>
      <c r="U208" s="80">
        <f>U206+1</f>
        <v>38</v>
      </c>
      <c r="V208" s="130" t="e">
        <f>V200</f>
        <v>#REF!</v>
      </c>
      <c r="W208" s="131" t="e">
        <f>W200+1</f>
        <v>#REF!</v>
      </c>
      <c r="X208" s="132" t="e">
        <f>X200</f>
        <v>#REF!</v>
      </c>
      <c r="Y208" s="68" t="s">
        <v>53</v>
      </c>
      <c r="Z208" s="80">
        <f>U208+1</f>
        <v>39</v>
      </c>
      <c r="AA208" s="240" t="str">
        <f>AA200</f>
        <v>ביקורת א</v>
      </c>
      <c r="AB208" s="241">
        <f>AB200+1</f>
        <v>6</v>
      </c>
      <c r="AC208" s="242" t="str">
        <f>AC200</f>
        <v>יואב פיאטקובסקי</v>
      </c>
      <c r="AD208" s="243"/>
      <c r="AF208" s="130"/>
      <c r="AG208" s="131"/>
      <c r="AH208" s="131"/>
      <c r="AJ208" s="81"/>
      <c r="AK208" s="80"/>
      <c r="AL208" s="131"/>
      <c r="AM208" s="207"/>
      <c r="AN208" s="93"/>
      <c r="AO208" s="94"/>
      <c r="AP208" s="165"/>
      <c r="AQ208" s="131"/>
    </row>
    <row r="209" spans="1:41" ht="18" customHeight="1">
      <c r="A209" s="334"/>
      <c r="B209" s="334"/>
      <c r="C209" s="95">
        <v>42055</v>
      </c>
      <c r="D209" s="39" t="s">
        <v>6</v>
      </c>
      <c r="E209" s="79" t="s">
        <v>428</v>
      </c>
      <c r="F209" s="43"/>
      <c r="G209" s="164"/>
      <c r="H209" s="68" t="str">
        <f>H202</f>
        <v>0800-1330</v>
      </c>
      <c r="I209" s="68">
        <f>N208+1</f>
        <v>37</v>
      </c>
      <c r="J209" s="240" t="str">
        <f>J202</f>
        <v>ביקורת א</v>
      </c>
      <c r="K209" s="240">
        <f>K202+1</f>
        <v>6</v>
      </c>
      <c r="L209" s="242" t="str">
        <f>L202</f>
        <v>אהרון עבאדי </v>
      </c>
      <c r="R209" s="86"/>
      <c r="S209" s="164"/>
      <c r="AD209" s="89"/>
      <c r="AJ209" s="81"/>
      <c r="AK209" s="80"/>
      <c r="AM209" s="207"/>
      <c r="AN209" s="93"/>
      <c r="AO209" s="94"/>
    </row>
    <row r="210" spans="1:44" ht="18" customHeight="1">
      <c r="A210" s="335"/>
      <c r="B210" s="335"/>
      <c r="C210" s="95">
        <v>42056</v>
      </c>
      <c r="D210" s="102" t="s">
        <v>7</v>
      </c>
      <c r="E210" s="124" t="s">
        <v>429</v>
      </c>
      <c r="F210" s="100"/>
      <c r="G210" s="102"/>
      <c r="H210" s="102"/>
      <c r="I210" s="103"/>
      <c r="J210" s="104"/>
      <c r="K210" s="102"/>
      <c r="L210" s="105"/>
      <c r="M210" s="102"/>
      <c r="N210" s="103"/>
      <c r="O210" s="104"/>
      <c r="P210" s="100"/>
      <c r="Q210" s="106"/>
      <c r="R210" s="104"/>
      <c r="S210" s="102"/>
      <c r="T210" s="102"/>
      <c r="U210" s="103"/>
      <c r="V210" s="104"/>
      <c r="W210" s="102"/>
      <c r="X210" s="106"/>
      <c r="Y210" s="102"/>
      <c r="Z210" s="103"/>
      <c r="AA210" s="104"/>
      <c r="AB210" s="100"/>
      <c r="AC210" s="106"/>
      <c r="AD210" s="104"/>
      <c r="AE210" s="102"/>
      <c r="AF210" s="104"/>
      <c r="AG210" s="102"/>
      <c r="AH210" s="102"/>
      <c r="AI210" s="102"/>
      <c r="AJ210" s="104"/>
      <c r="AK210" s="103"/>
      <c r="AL210" s="102"/>
      <c r="AM210" s="102"/>
      <c r="AN210" s="104"/>
      <c r="AO210" s="103"/>
      <c r="AP210" s="105"/>
      <c r="AQ210" s="102"/>
      <c r="AR210" s="108"/>
    </row>
    <row r="211" spans="1:41" ht="18" customHeight="1">
      <c r="A211" s="333">
        <f>A204+1</f>
        <v>31</v>
      </c>
      <c r="B211" s="333">
        <f>B204+1</f>
        <v>26</v>
      </c>
      <c r="C211" s="95">
        <v>42057</v>
      </c>
      <c r="D211" s="39" t="s">
        <v>1</v>
      </c>
      <c r="E211" s="79" t="s">
        <v>430</v>
      </c>
      <c r="F211" s="238"/>
      <c r="G211" s="164"/>
      <c r="H211" s="68" t="str">
        <f>H209</f>
        <v>0800-1330</v>
      </c>
      <c r="I211" s="80">
        <f>I209+1</f>
        <v>38</v>
      </c>
      <c r="J211" s="130">
        <f>O208</f>
        <v>0</v>
      </c>
      <c r="K211" s="131">
        <f>P208+1</f>
        <v>12</v>
      </c>
      <c r="L211" s="165" t="str">
        <f>Q208</f>
        <v>אלי פאר </v>
      </c>
      <c r="R211" s="239"/>
      <c r="S211" s="164"/>
      <c r="V211" s="130"/>
      <c r="W211" s="131"/>
      <c r="X211" s="132"/>
      <c r="AA211" s="240"/>
      <c r="AB211" s="241"/>
      <c r="AC211" s="242"/>
      <c r="AD211" s="243"/>
      <c r="AE211" s="96" t="s">
        <v>475</v>
      </c>
      <c r="AF211" s="87" t="s">
        <v>488</v>
      </c>
      <c r="AG211" s="68">
        <v>25</v>
      </c>
      <c r="AH211" s="96" t="s">
        <v>495</v>
      </c>
      <c r="AI211" s="96" t="s">
        <v>480</v>
      </c>
      <c r="AJ211" s="87" t="s">
        <v>490</v>
      </c>
      <c r="AK211" s="80">
        <v>15</v>
      </c>
      <c r="AL211" s="96" t="s">
        <v>55</v>
      </c>
      <c r="AM211" s="175"/>
      <c r="AN211" s="182"/>
      <c r="AO211" s="94"/>
    </row>
    <row r="212" spans="1:43" ht="18" customHeight="1">
      <c r="A212" s="334"/>
      <c r="B212" s="334"/>
      <c r="C212" s="95">
        <v>42058</v>
      </c>
      <c r="D212" s="39" t="s">
        <v>2</v>
      </c>
      <c r="E212" s="79" t="s">
        <v>431</v>
      </c>
      <c r="F212" s="171"/>
      <c r="G212" s="164"/>
      <c r="M212" s="68" t="s">
        <v>15</v>
      </c>
      <c r="N212" s="80">
        <f>I211+1</f>
        <v>39</v>
      </c>
      <c r="O212" s="130">
        <f>O208</f>
        <v>0</v>
      </c>
      <c r="P212" s="131">
        <f>P198+1</f>
        <v>29</v>
      </c>
      <c r="Q212" s="132" t="s">
        <v>18</v>
      </c>
      <c r="R212" s="172"/>
      <c r="S212" s="164"/>
      <c r="T212" s="68">
        <f>T206</f>
        <v>0</v>
      </c>
      <c r="U212" s="80">
        <f>Z208+1</f>
        <v>40</v>
      </c>
      <c r="V212" s="131">
        <f>V206</f>
        <v>0</v>
      </c>
      <c r="W212" s="131">
        <f>W206+1</f>
        <v>15</v>
      </c>
      <c r="X212" s="132">
        <f>X206</f>
        <v>0</v>
      </c>
      <c r="AA212" s="240"/>
      <c r="AB212" s="131"/>
      <c r="AC212" s="132"/>
      <c r="AD212" s="173"/>
      <c r="AE212" s="96" t="s">
        <v>483</v>
      </c>
      <c r="AF212" s="87" t="s">
        <v>490</v>
      </c>
      <c r="AG212" s="131">
        <v>16</v>
      </c>
      <c r="AH212" s="96" t="s">
        <v>55</v>
      </c>
      <c r="AI212" s="96" t="s">
        <v>478</v>
      </c>
      <c r="AJ212" s="132" t="s">
        <v>523</v>
      </c>
      <c r="AK212" s="80">
        <v>27</v>
      </c>
      <c r="AL212" s="112" t="s">
        <v>529</v>
      </c>
      <c r="AM212" s="175" t="s">
        <v>481</v>
      </c>
      <c r="AN212" s="176" t="s">
        <v>482</v>
      </c>
      <c r="AO212" s="94">
        <v>24</v>
      </c>
      <c r="AP212" s="165" t="s">
        <v>527</v>
      </c>
      <c r="AQ212" s="131"/>
    </row>
    <row r="213" spans="1:43" ht="18" customHeight="1">
      <c r="A213" s="334"/>
      <c r="B213" s="334"/>
      <c r="C213" s="95">
        <v>42059</v>
      </c>
      <c r="D213" s="39" t="s">
        <v>3</v>
      </c>
      <c r="E213" s="79" t="s">
        <v>432</v>
      </c>
      <c r="F213" s="43"/>
      <c r="G213" s="164"/>
      <c r="H213" s="68">
        <f>H143</f>
        <v>0</v>
      </c>
      <c r="I213" s="233" t="s">
        <v>95</v>
      </c>
      <c r="J213" s="233"/>
      <c r="K213" s="234"/>
      <c r="L213" s="235"/>
      <c r="M213" s="236"/>
      <c r="N213" s="236"/>
      <c r="O213" s="233"/>
      <c r="P213" s="234"/>
      <c r="Q213" s="237"/>
      <c r="R213" s="86"/>
      <c r="S213" s="164"/>
      <c r="T213" s="68">
        <f>H213</f>
        <v>0</v>
      </c>
      <c r="U213" s="233" t="str">
        <f>I213</f>
        <v>מועד ב' - פיננסית מתקדמת א' / בחינת ביניים 2 </v>
      </c>
      <c r="V213" s="233"/>
      <c r="W213" s="234"/>
      <c r="X213" s="235"/>
      <c r="Y213" s="236"/>
      <c r="Z213" s="236"/>
      <c r="AA213" s="233"/>
      <c r="AB213" s="234"/>
      <c r="AC213" s="237"/>
      <c r="AD213" s="89"/>
      <c r="AE213" s="96"/>
      <c r="AF213" s="132"/>
      <c r="AG213" s="165"/>
      <c r="AH213" s="165"/>
      <c r="AJ213" s="81"/>
      <c r="AK213" s="80"/>
      <c r="AL213" s="165"/>
      <c r="AM213" s="207"/>
      <c r="AN213" s="93"/>
      <c r="AO213" s="94"/>
      <c r="AP213" s="165"/>
      <c r="AQ213" s="165"/>
    </row>
    <row r="214" spans="1:41" ht="18" customHeight="1">
      <c r="A214" s="334"/>
      <c r="B214" s="334"/>
      <c r="C214" s="95">
        <v>42060</v>
      </c>
      <c r="D214" s="39" t="s">
        <v>4</v>
      </c>
      <c r="E214" s="79" t="s">
        <v>433</v>
      </c>
      <c r="F214" s="43"/>
      <c r="G214" s="164"/>
      <c r="R214" s="86"/>
      <c r="S214" s="164"/>
      <c r="AD214" s="89"/>
      <c r="AJ214" s="81"/>
      <c r="AK214" s="80"/>
      <c r="AM214" s="207"/>
      <c r="AN214" s="93"/>
      <c r="AO214" s="94"/>
    </row>
    <row r="215" spans="1:43" ht="18" customHeight="1">
      <c r="A215" s="334"/>
      <c r="B215" s="334"/>
      <c r="C215" s="95">
        <v>42061</v>
      </c>
      <c r="D215" s="39" t="s">
        <v>5</v>
      </c>
      <c r="E215" s="79" t="s">
        <v>434</v>
      </c>
      <c r="F215" s="238"/>
      <c r="G215" s="164"/>
      <c r="R215" s="86"/>
      <c r="S215" s="164"/>
      <c r="Y215" s="68" t="s">
        <v>53</v>
      </c>
      <c r="Z215" s="80">
        <f>U212+1</f>
        <v>41</v>
      </c>
      <c r="AA215" s="240" t="str">
        <f>AA208</f>
        <v>ביקורת א</v>
      </c>
      <c r="AB215" s="241">
        <f>AB208+1</f>
        <v>7</v>
      </c>
      <c r="AC215" s="242" t="str">
        <f>AC208</f>
        <v>יואב פיאטקובסקי</v>
      </c>
      <c r="AD215" s="243"/>
      <c r="AF215" s="130"/>
      <c r="AG215" s="131"/>
      <c r="AH215" s="131"/>
      <c r="AJ215" s="81"/>
      <c r="AK215" s="80"/>
      <c r="AL215" s="131"/>
      <c r="AM215" s="207"/>
      <c r="AN215" s="93"/>
      <c r="AO215" s="94"/>
      <c r="AP215" s="165"/>
      <c r="AQ215" s="131"/>
    </row>
    <row r="216" spans="1:41" ht="18" customHeight="1">
      <c r="A216" s="334"/>
      <c r="B216" s="334"/>
      <c r="C216" s="95">
        <v>42062</v>
      </c>
      <c r="D216" s="39" t="s">
        <v>6</v>
      </c>
      <c r="E216" s="79" t="s">
        <v>435</v>
      </c>
      <c r="F216" s="43"/>
      <c r="G216" s="164"/>
      <c r="H216" s="68" t="str">
        <f>H209</f>
        <v>0800-1330</v>
      </c>
      <c r="I216" s="68">
        <f>N212+1</f>
        <v>40</v>
      </c>
      <c r="J216" s="240" t="str">
        <f>J209</f>
        <v>ביקורת א</v>
      </c>
      <c r="K216" s="240">
        <f>K209+1</f>
        <v>7</v>
      </c>
      <c r="L216" s="242" t="str">
        <f>L209</f>
        <v>אהרון עבאדי </v>
      </c>
      <c r="R216" s="86"/>
      <c r="S216" s="164"/>
      <c r="AD216" s="89"/>
      <c r="AJ216" s="81"/>
      <c r="AK216" s="80"/>
      <c r="AM216" s="207"/>
      <c r="AN216" s="93"/>
      <c r="AO216" s="94"/>
    </row>
    <row r="217" spans="1:44" ht="18" customHeight="1">
      <c r="A217" s="335"/>
      <c r="B217" s="335"/>
      <c r="C217" s="95">
        <v>42063</v>
      </c>
      <c r="D217" s="102" t="s">
        <v>7</v>
      </c>
      <c r="E217" s="124" t="s">
        <v>436</v>
      </c>
      <c r="F217" s="238"/>
      <c r="G217" s="164"/>
      <c r="H217" s="68">
        <f>H215</f>
        <v>0</v>
      </c>
      <c r="I217" s="80">
        <f>I215+1</f>
        <v>1</v>
      </c>
      <c r="J217" s="130">
        <f>O214</f>
        <v>0</v>
      </c>
      <c r="K217" s="131">
        <f>P214+1</f>
        <v>1</v>
      </c>
      <c r="L217" s="165">
        <f>Q214</f>
        <v>0</v>
      </c>
      <c r="R217" s="239"/>
      <c r="S217" s="164"/>
      <c r="V217" s="130"/>
      <c r="W217" s="131"/>
      <c r="X217" s="132"/>
      <c r="AA217" s="240"/>
      <c r="AB217" s="241"/>
      <c r="AC217" s="242"/>
      <c r="AD217" s="243"/>
      <c r="AE217" s="102"/>
      <c r="AF217" s="104"/>
      <c r="AG217" s="102"/>
      <c r="AH217" s="102"/>
      <c r="AI217" s="102"/>
      <c r="AJ217" s="104"/>
      <c r="AK217" s="103"/>
      <c r="AL217" s="102"/>
      <c r="AM217" s="102"/>
      <c r="AN217" s="104"/>
      <c r="AO217" s="103"/>
      <c r="AP217" s="105"/>
      <c r="AQ217" s="102"/>
      <c r="AR217" s="108"/>
    </row>
    <row r="218" spans="1:43" ht="18" customHeight="1">
      <c r="A218" s="333">
        <f>A211+1</f>
        <v>32</v>
      </c>
      <c r="B218" s="333">
        <v>27</v>
      </c>
      <c r="C218" s="95">
        <v>42064</v>
      </c>
      <c r="D218" s="39" t="s">
        <v>1</v>
      </c>
      <c r="E218" s="79" t="s">
        <v>437</v>
      </c>
      <c r="F218" s="171"/>
      <c r="G218" s="164"/>
      <c r="M218" s="68" t="s">
        <v>420</v>
      </c>
      <c r="N218" s="80">
        <f>I217+1</f>
        <v>2</v>
      </c>
      <c r="O218" s="130">
        <f>O214</f>
        <v>0</v>
      </c>
      <c r="P218" s="131">
        <f>P204+1</f>
        <v>1</v>
      </c>
      <c r="Q218" s="132" t="s">
        <v>18</v>
      </c>
      <c r="R218" s="172"/>
      <c r="S218" s="164"/>
      <c r="T218" s="68">
        <f>T212</f>
        <v>0</v>
      </c>
      <c r="U218" s="80">
        <f>Z214+1</f>
        <v>1</v>
      </c>
      <c r="V218" s="131">
        <f>V212</f>
        <v>0</v>
      </c>
      <c r="W218" s="131">
        <f>W212+1</f>
        <v>16</v>
      </c>
      <c r="X218" s="132">
        <f>X212</f>
        <v>0</v>
      </c>
      <c r="AA218" s="240"/>
      <c r="AB218" s="131"/>
      <c r="AC218" s="132"/>
      <c r="AD218" s="173"/>
      <c r="AE218" s="96" t="s">
        <v>475</v>
      </c>
      <c r="AF218" s="87" t="s">
        <v>488</v>
      </c>
      <c r="AG218" s="256">
        <v>26</v>
      </c>
      <c r="AH218" s="96" t="s">
        <v>495</v>
      </c>
      <c r="AI218" s="96" t="s">
        <v>480</v>
      </c>
      <c r="AJ218" s="87" t="s">
        <v>490</v>
      </c>
      <c r="AK218" s="80">
        <v>17</v>
      </c>
      <c r="AL218" s="151" t="s">
        <v>55</v>
      </c>
      <c r="AM218" s="212"/>
      <c r="AN218" s="213"/>
      <c r="AO218" s="94"/>
      <c r="AP218" s="256"/>
      <c r="AQ218" s="256"/>
    </row>
    <row r="219" spans="1:43" ht="18" customHeight="1">
      <c r="A219" s="334"/>
      <c r="B219" s="334"/>
      <c r="C219" s="95">
        <v>42065</v>
      </c>
      <c r="D219" s="39" t="s">
        <v>2</v>
      </c>
      <c r="E219" s="79" t="s">
        <v>438</v>
      </c>
      <c r="F219" s="43"/>
      <c r="G219" s="164"/>
      <c r="H219" s="68">
        <f>H149</f>
        <v>0</v>
      </c>
      <c r="I219" s="233" t="s">
        <v>427</v>
      </c>
      <c r="J219" s="233"/>
      <c r="K219" s="234"/>
      <c r="L219" s="235"/>
      <c r="M219" s="236"/>
      <c r="N219" s="236"/>
      <c r="O219" s="233"/>
      <c r="P219" s="234"/>
      <c r="Q219" s="237"/>
      <c r="R219" s="86"/>
      <c r="S219" s="164"/>
      <c r="T219" s="68">
        <f>H219</f>
        <v>0</v>
      </c>
      <c r="U219" s="233" t="str">
        <f>I219</f>
        <v>מועד ב' - פיננסית מתקדמת א' / בחינת ביניים 3</v>
      </c>
      <c r="V219" s="233"/>
      <c r="W219" s="234"/>
      <c r="X219" s="235"/>
      <c r="Y219" s="236"/>
      <c r="Z219" s="236"/>
      <c r="AA219" s="233"/>
      <c r="AB219" s="234"/>
      <c r="AC219" s="237"/>
      <c r="AD219" s="89"/>
      <c r="AF219" s="130"/>
      <c r="AG219" s="131"/>
      <c r="AH219" s="131"/>
      <c r="AI219" s="96" t="s">
        <v>478</v>
      </c>
      <c r="AJ219" s="132" t="s">
        <v>523</v>
      </c>
      <c r="AK219" s="80">
        <v>28</v>
      </c>
      <c r="AL219" s="112" t="s">
        <v>529</v>
      </c>
      <c r="AM219" s="175" t="s">
        <v>481</v>
      </c>
      <c r="AN219" s="176" t="s">
        <v>482</v>
      </c>
      <c r="AO219" s="94">
        <v>25</v>
      </c>
      <c r="AP219" s="165" t="s">
        <v>527</v>
      </c>
      <c r="AQ219" s="131"/>
    </row>
    <row r="220" spans="1:43" ht="18" customHeight="1">
      <c r="A220" s="334"/>
      <c r="B220" s="334"/>
      <c r="C220" s="95">
        <v>42066</v>
      </c>
      <c r="D220" s="39" t="s">
        <v>3</v>
      </c>
      <c r="E220" s="79" t="s">
        <v>439</v>
      </c>
      <c r="F220" s="43"/>
      <c r="G220" s="164"/>
      <c r="R220" s="86"/>
      <c r="S220" s="164"/>
      <c r="AD220" s="89"/>
      <c r="AE220" s="96"/>
      <c r="AF220" s="132"/>
      <c r="AG220" s="165"/>
      <c r="AH220" s="165"/>
      <c r="AJ220" s="81"/>
      <c r="AK220" s="80"/>
      <c r="AL220" s="165"/>
      <c r="AM220" s="207"/>
      <c r="AN220" s="93"/>
      <c r="AO220" s="94"/>
      <c r="AP220" s="165"/>
      <c r="AQ220" s="165"/>
    </row>
    <row r="221" spans="1:41" ht="18" customHeight="1">
      <c r="A221" s="334"/>
      <c r="B221" s="334"/>
      <c r="C221" s="95">
        <v>42067</v>
      </c>
      <c r="D221" s="39" t="s">
        <v>4</v>
      </c>
      <c r="E221" s="114" t="s">
        <v>440</v>
      </c>
      <c r="F221" s="238"/>
      <c r="G221" s="164"/>
      <c r="R221" s="86"/>
      <c r="S221" s="164"/>
      <c r="Y221" s="68" t="s">
        <v>426</v>
      </c>
      <c r="Z221" s="80">
        <f>U218+1</f>
        <v>2</v>
      </c>
      <c r="AA221" s="240">
        <f>AA214</f>
        <v>0</v>
      </c>
      <c r="AB221" s="241">
        <f>AB214+1</f>
        <v>1</v>
      </c>
      <c r="AC221" s="242">
        <f>AC214</f>
        <v>0</v>
      </c>
      <c r="AD221" s="243"/>
      <c r="AJ221" s="81"/>
      <c r="AK221" s="80"/>
      <c r="AM221" s="207"/>
      <c r="AN221" s="93"/>
      <c r="AO221" s="94"/>
    </row>
    <row r="222" spans="1:41" ht="18" customHeight="1">
      <c r="A222" s="334"/>
      <c r="B222" s="334"/>
      <c r="C222" s="95">
        <v>42068</v>
      </c>
      <c r="D222" s="39" t="s">
        <v>5</v>
      </c>
      <c r="E222" s="114" t="s">
        <v>441</v>
      </c>
      <c r="F222" s="43"/>
      <c r="G222" s="164"/>
      <c r="H222" s="68">
        <f>H215</f>
        <v>0</v>
      </c>
      <c r="I222" s="68">
        <f>N218+1</f>
        <v>3</v>
      </c>
      <c r="J222" s="240">
        <f>J215</f>
        <v>0</v>
      </c>
      <c r="K222" s="240">
        <f>K215+1</f>
        <v>1</v>
      </c>
      <c r="L222" s="242">
        <f>L215</f>
        <v>0</v>
      </c>
      <c r="R222" s="86"/>
      <c r="S222" s="164"/>
      <c r="AD222" s="89"/>
      <c r="AJ222" s="81"/>
      <c r="AK222" s="80"/>
      <c r="AM222" s="207"/>
      <c r="AN222" s="93"/>
      <c r="AO222" s="94"/>
    </row>
    <row r="223" spans="1:41" ht="18" customHeight="1">
      <c r="A223" s="334"/>
      <c r="B223" s="334"/>
      <c r="C223" s="95">
        <v>42069</v>
      </c>
      <c r="D223" s="39" t="s">
        <v>6</v>
      </c>
      <c r="E223" s="114" t="s">
        <v>442</v>
      </c>
      <c r="F223" s="238"/>
      <c r="G223" s="164"/>
      <c r="H223" s="68">
        <f>H221</f>
        <v>0</v>
      </c>
      <c r="I223" s="80">
        <f>I221+1</f>
        <v>1</v>
      </c>
      <c r="J223" s="130">
        <f>O220</f>
        <v>0</v>
      </c>
      <c r="K223" s="131">
        <f>P220+1</f>
        <v>1</v>
      </c>
      <c r="L223" s="165">
        <f>Q220</f>
        <v>0</v>
      </c>
      <c r="R223" s="239"/>
      <c r="S223" s="164"/>
      <c r="V223" s="130"/>
      <c r="W223" s="131"/>
      <c r="X223" s="132"/>
      <c r="AA223" s="240"/>
      <c r="AB223" s="241"/>
      <c r="AC223" s="242"/>
      <c r="AD223" s="243"/>
      <c r="AJ223" s="81"/>
      <c r="AK223" s="80"/>
      <c r="AM223" s="207"/>
      <c r="AN223" s="93"/>
      <c r="AO223" s="94"/>
    </row>
    <row r="224" spans="1:44" ht="18" customHeight="1">
      <c r="A224" s="335"/>
      <c r="B224" s="335"/>
      <c r="C224" s="95">
        <v>42070</v>
      </c>
      <c r="D224" s="102" t="s">
        <v>7</v>
      </c>
      <c r="E224" s="124" t="s">
        <v>443</v>
      </c>
      <c r="F224" s="100"/>
      <c r="G224" s="102"/>
      <c r="H224" s="102"/>
      <c r="I224" s="103"/>
      <c r="J224" s="104"/>
      <c r="K224" s="102"/>
      <c r="L224" s="105"/>
      <c r="M224" s="102"/>
      <c r="N224" s="103"/>
      <c r="O224" s="104"/>
      <c r="P224" s="100"/>
      <c r="Q224" s="106"/>
      <c r="R224" s="104"/>
      <c r="S224" s="102"/>
      <c r="T224" s="102"/>
      <c r="U224" s="103"/>
      <c r="V224" s="104"/>
      <c r="W224" s="102"/>
      <c r="X224" s="106"/>
      <c r="Y224" s="102"/>
      <c r="Z224" s="103"/>
      <c r="AA224" s="104"/>
      <c r="AB224" s="100"/>
      <c r="AC224" s="106"/>
      <c r="AD224" s="104"/>
      <c r="AE224" s="102"/>
      <c r="AF224" s="104"/>
      <c r="AG224" s="102"/>
      <c r="AH224" s="102"/>
      <c r="AI224" s="102"/>
      <c r="AJ224" s="104"/>
      <c r="AK224" s="103"/>
      <c r="AL224" s="102"/>
      <c r="AM224" s="102"/>
      <c r="AN224" s="104"/>
      <c r="AO224" s="103"/>
      <c r="AP224" s="105"/>
      <c r="AQ224" s="102"/>
      <c r="AR224" s="108"/>
    </row>
    <row r="225" spans="1:44" ht="18" customHeight="1">
      <c r="A225" s="333">
        <f>A218+1</f>
        <v>33</v>
      </c>
      <c r="B225" s="333">
        <v>28</v>
      </c>
      <c r="C225" s="95">
        <v>42071</v>
      </c>
      <c r="D225" s="39" t="s">
        <v>1</v>
      </c>
      <c r="E225" s="79" t="s">
        <v>444</v>
      </c>
      <c r="F225" s="43"/>
      <c r="G225" s="40"/>
      <c r="R225" s="86"/>
      <c r="S225" s="40"/>
      <c r="AD225" s="89"/>
      <c r="AE225" s="96" t="s">
        <v>475</v>
      </c>
      <c r="AF225" s="87" t="s">
        <v>488</v>
      </c>
      <c r="AG225" s="257">
        <v>27</v>
      </c>
      <c r="AH225" s="96" t="s">
        <v>495</v>
      </c>
      <c r="AI225" s="96" t="s">
        <v>480</v>
      </c>
      <c r="AJ225" s="87" t="s">
        <v>490</v>
      </c>
      <c r="AK225" s="80">
        <v>18</v>
      </c>
      <c r="AL225" s="151" t="s">
        <v>55</v>
      </c>
      <c r="AM225" s="175"/>
      <c r="AN225" s="176"/>
      <c r="AO225" s="94"/>
      <c r="AP225" s="257"/>
      <c r="AQ225" s="22" t="s">
        <v>507</v>
      </c>
      <c r="AR225" s="323" t="s">
        <v>509</v>
      </c>
    </row>
    <row r="226" spans="1:43" ht="18" customHeight="1">
      <c r="A226" s="334"/>
      <c r="B226" s="334"/>
      <c r="C226" s="95">
        <v>42072</v>
      </c>
      <c r="D226" s="39" t="s">
        <v>2</v>
      </c>
      <c r="E226" s="79" t="s">
        <v>445</v>
      </c>
      <c r="F226" s="43"/>
      <c r="G226" s="40"/>
      <c r="R226" s="86"/>
      <c r="S226" s="40"/>
      <c r="AD226" s="89"/>
      <c r="AF226" s="130"/>
      <c r="AG226" s="131"/>
      <c r="AH226" s="131"/>
      <c r="AI226" s="96" t="s">
        <v>478</v>
      </c>
      <c r="AJ226" s="132" t="s">
        <v>523</v>
      </c>
      <c r="AK226" s="80">
        <v>29</v>
      </c>
      <c r="AL226" s="112" t="s">
        <v>529</v>
      </c>
      <c r="AM226" s="175" t="s">
        <v>481</v>
      </c>
      <c r="AN226" s="176" t="s">
        <v>482</v>
      </c>
      <c r="AO226" s="94">
        <v>26</v>
      </c>
      <c r="AP226" s="165" t="s">
        <v>527</v>
      </c>
      <c r="AQ226" s="131"/>
    </row>
    <row r="227" spans="1:43" ht="18" customHeight="1">
      <c r="A227" s="334"/>
      <c r="B227" s="334"/>
      <c r="C227" s="95">
        <v>42073</v>
      </c>
      <c r="D227" s="39" t="s">
        <v>3</v>
      </c>
      <c r="E227" s="79" t="s">
        <v>446</v>
      </c>
      <c r="F227" s="43"/>
      <c r="G227" s="40"/>
      <c r="R227" s="86"/>
      <c r="S227" s="40"/>
      <c r="AD227" s="89"/>
      <c r="AE227" s="96"/>
      <c r="AF227" s="132"/>
      <c r="AG227" s="165"/>
      <c r="AH227" s="165"/>
      <c r="AJ227" s="81"/>
      <c r="AK227" s="80"/>
      <c r="AL227" s="165"/>
      <c r="AM227" s="207"/>
      <c r="AN227" s="93"/>
      <c r="AO227" s="94"/>
      <c r="AP227" s="165"/>
      <c r="AQ227" s="165"/>
    </row>
    <row r="228" spans="1:41" ht="18" customHeight="1">
      <c r="A228" s="334"/>
      <c r="B228" s="334"/>
      <c r="C228" s="95">
        <v>42074</v>
      </c>
      <c r="D228" s="39" t="s">
        <v>4</v>
      </c>
      <c r="E228" s="79" t="s">
        <v>447</v>
      </c>
      <c r="F228" s="43"/>
      <c r="G228" s="40"/>
      <c r="R228" s="86"/>
      <c r="S228" s="40"/>
      <c r="AD228" s="89"/>
      <c r="AI228" s="96"/>
      <c r="AJ228" s="132"/>
      <c r="AK228" s="80"/>
      <c r="AM228" s="175"/>
      <c r="AN228" s="176"/>
      <c r="AO228" s="94"/>
    </row>
    <row r="229" spans="1:41" ht="18" customHeight="1">
      <c r="A229" s="334"/>
      <c r="B229" s="334"/>
      <c r="C229" s="95">
        <v>42075</v>
      </c>
      <c r="D229" s="39" t="s">
        <v>5</v>
      </c>
      <c r="E229" s="79" t="s">
        <v>448</v>
      </c>
      <c r="F229" s="258"/>
      <c r="G229" s="40"/>
      <c r="H229" s="68" t="s">
        <v>62</v>
      </c>
      <c r="I229" s="259" t="s">
        <v>35</v>
      </c>
      <c r="J229" s="259"/>
      <c r="K229" s="260"/>
      <c r="L229" s="261"/>
      <c r="M229" s="262"/>
      <c r="N229" s="262"/>
      <c r="O229" s="259"/>
      <c r="P229" s="260"/>
      <c r="Q229" s="263"/>
      <c r="R229" s="86"/>
      <c r="S229" s="40"/>
      <c r="T229" s="68" t="str">
        <f>H229</f>
        <v>1000-1830</v>
      </c>
      <c r="U229" s="259" t="str">
        <f>I229</f>
        <v>מועד א' - פיננסית מתקדמת א'  </v>
      </c>
      <c r="V229" s="259"/>
      <c r="W229" s="260"/>
      <c r="X229" s="261"/>
      <c r="Y229" s="262"/>
      <c r="Z229" s="262"/>
      <c r="AA229" s="259"/>
      <c r="AB229" s="260"/>
      <c r="AC229" s="263"/>
      <c r="AD229" s="89"/>
      <c r="AJ229" s="81"/>
      <c r="AK229" s="80"/>
      <c r="AM229" s="207"/>
      <c r="AN229" s="93"/>
      <c r="AO229" s="94"/>
    </row>
    <row r="230" spans="1:41" ht="18" customHeight="1">
      <c r="A230" s="334"/>
      <c r="B230" s="334"/>
      <c r="C230" s="95">
        <v>42076</v>
      </c>
      <c r="D230" s="39" t="s">
        <v>6</v>
      </c>
      <c r="E230" s="79" t="s">
        <v>449</v>
      </c>
      <c r="F230" s="43"/>
      <c r="G230" s="40"/>
      <c r="R230" s="86"/>
      <c r="S230" s="40"/>
      <c r="AD230" s="89"/>
      <c r="AJ230" s="81"/>
      <c r="AK230" s="80"/>
      <c r="AM230" s="207"/>
      <c r="AN230" s="93"/>
      <c r="AO230" s="94"/>
    </row>
    <row r="231" spans="1:44" ht="18" customHeight="1">
      <c r="A231" s="335"/>
      <c r="B231" s="335"/>
      <c r="C231" s="95">
        <v>42077</v>
      </c>
      <c r="D231" s="102" t="s">
        <v>7</v>
      </c>
      <c r="E231" s="124" t="s">
        <v>450</v>
      </c>
      <c r="F231" s="100"/>
      <c r="G231" s="102"/>
      <c r="H231" s="102"/>
      <c r="I231" s="103"/>
      <c r="J231" s="104"/>
      <c r="K231" s="102"/>
      <c r="L231" s="105"/>
      <c r="M231" s="102"/>
      <c r="N231" s="103"/>
      <c r="O231" s="104"/>
      <c r="P231" s="100"/>
      <c r="Q231" s="106"/>
      <c r="R231" s="104"/>
      <c r="S231" s="102"/>
      <c r="T231" s="102"/>
      <c r="U231" s="103"/>
      <c r="V231" s="104"/>
      <c r="W231" s="102"/>
      <c r="X231" s="106"/>
      <c r="Y231" s="102"/>
      <c r="Z231" s="103"/>
      <c r="AA231" s="104"/>
      <c r="AB231" s="100"/>
      <c r="AC231" s="106"/>
      <c r="AD231" s="104"/>
      <c r="AE231" s="102"/>
      <c r="AF231" s="104"/>
      <c r="AG231" s="102"/>
      <c r="AH231" s="102"/>
      <c r="AI231" s="102"/>
      <c r="AJ231" s="104"/>
      <c r="AK231" s="103"/>
      <c r="AL231" s="102"/>
      <c r="AM231" s="102"/>
      <c r="AN231" s="104"/>
      <c r="AO231" s="103"/>
      <c r="AP231" s="105"/>
      <c r="AQ231" s="102"/>
      <c r="AR231" s="108"/>
    </row>
    <row r="232" spans="1:41" ht="18" customHeight="1">
      <c r="A232" s="333">
        <f>A225+1</f>
        <v>34</v>
      </c>
      <c r="B232" s="333">
        <v>29</v>
      </c>
      <c r="C232" s="95">
        <v>42078</v>
      </c>
      <c r="D232" s="40" t="s">
        <v>1</v>
      </c>
      <c r="E232" s="79" t="s">
        <v>451</v>
      </c>
      <c r="F232" s="40"/>
      <c r="G232" s="40"/>
      <c r="H232" s="154"/>
      <c r="I232" s="156"/>
      <c r="J232" s="157"/>
      <c r="K232" s="40"/>
      <c r="L232" s="60"/>
      <c r="M232" s="154"/>
      <c r="N232" s="156"/>
      <c r="O232" s="157"/>
      <c r="P232" s="40"/>
      <c r="Q232" s="158"/>
      <c r="R232" s="157"/>
      <c r="S232" s="40"/>
      <c r="T232" s="154"/>
      <c r="U232" s="156"/>
      <c r="V232" s="157"/>
      <c r="W232" s="154"/>
      <c r="X232" s="158"/>
      <c r="Y232" s="154"/>
      <c r="Z232" s="156"/>
      <c r="AA232" s="157"/>
      <c r="AB232" s="40"/>
      <c r="AC232" s="158"/>
      <c r="AD232" s="157"/>
      <c r="AI232" s="154"/>
      <c r="AJ232" s="157"/>
      <c r="AK232" s="156"/>
      <c r="AM232" s="207"/>
      <c r="AN232" s="93"/>
      <c r="AO232" s="94"/>
    </row>
    <row r="233" spans="1:43" ht="18" customHeight="1">
      <c r="A233" s="334"/>
      <c r="B233" s="334"/>
      <c r="C233" s="95">
        <v>42079</v>
      </c>
      <c r="D233" s="40" t="s">
        <v>2</v>
      </c>
      <c r="E233" s="79" t="s">
        <v>452</v>
      </c>
      <c r="F233" s="40"/>
      <c r="G233" s="40"/>
      <c r="H233" s="154"/>
      <c r="I233" s="156"/>
      <c r="J233" s="157"/>
      <c r="K233" s="40"/>
      <c r="L233" s="60"/>
      <c r="M233" s="154"/>
      <c r="N233" s="156"/>
      <c r="O233" s="157"/>
      <c r="P233" s="40"/>
      <c r="Q233" s="158"/>
      <c r="R233" s="157"/>
      <c r="S233" s="40"/>
      <c r="T233" s="154"/>
      <c r="U233" s="156"/>
      <c r="V233" s="157"/>
      <c r="W233" s="154"/>
      <c r="X233" s="158"/>
      <c r="Y233" s="154"/>
      <c r="Z233" s="156"/>
      <c r="AA233" s="157"/>
      <c r="AB233" s="40"/>
      <c r="AC233" s="158"/>
      <c r="AD233" s="157"/>
      <c r="AE233" s="154"/>
      <c r="AF233" s="157"/>
      <c r="AG233" s="154"/>
      <c r="AH233" s="154"/>
      <c r="AJ233" s="81"/>
      <c r="AK233" s="80"/>
      <c r="AL233" s="154"/>
      <c r="AM233" s="207"/>
      <c r="AN233" s="93"/>
      <c r="AO233" s="94"/>
      <c r="AP233" s="65"/>
      <c r="AQ233" s="154"/>
    </row>
    <row r="234" spans="1:43" ht="18" customHeight="1">
      <c r="A234" s="334"/>
      <c r="B234" s="334"/>
      <c r="C234" s="95">
        <v>42080</v>
      </c>
      <c r="D234" s="40" t="s">
        <v>3</v>
      </c>
      <c r="E234" s="41" t="s">
        <v>453</v>
      </c>
      <c r="F234" s="40"/>
      <c r="G234" s="40"/>
      <c r="H234" s="154"/>
      <c r="I234" s="156"/>
      <c r="J234" s="157"/>
      <c r="K234" s="40"/>
      <c r="L234" s="60"/>
      <c r="M234" s="154"/>
      <c r="N234" s="156"/>
      <c r="O234" s="157"/>
      <c r="P234" s="40"/>
      <c r="Q234" s="158"/>
      <c r="R234" s="157"/>
      <c r="S234" s="40"/>
      <c r="T234" s="154"/>
      <c r="U234" s="156"/>
      <c r="V234" s="157"/>
      <c r="W234" s="154"/>
      <c r="X234" s="158"/>
      <c r="Y234" s="154"/>
      <c r="Z234" s="156"/>
      <c r="AA234" s="157"/>
      <c r="AB234" s="40"/>
      <c r="AC234" s="158"/>
      <c r="AD234" s="157"/>
      <c r="AE234" s="154"/>
      <c r="AF234" s="157"/>
      <c r="AG234" s="154"/>
      <c r="AH234" s="154"/>
      <c r="AI234" s="154"/>
      <c r="AJ234" s="157"/>
      <c r="AK234" s="156"/>
      <c r="AL234" s="154"/>
      <c r="AM234" s="207"/>
      <c r="AN234" s="93"/>
      <c r="AO234" s="94"/>
      <c r="AP234" s="65"/>
      <c r="AQ234" s="154"/>
    </row>
    <row r="235" spans="1:43" ht="18" customHeight="1">
      <c r="A235" s="334"/>
      <c r="B235" s="334"/>
      <c r="C235" s="95">
        <v>42081</v>
      </c>
      <c r="D235" s="40" t="s">
        <v>4</v>
      </c>
      <c r="E235" s="41" t="s">
        <v>454</v>
      </c>
      <c r="F235" s="40"/>
      <c r="G235" s="40"/>
      <c r="H235" s="154"/>
      <c r="I235" s="156"/>
      <c r="J235" s="157"/>
      <c r="K235" s="40"/>
      <c r="L235" s="60"/>
      <c r="M235" s="154"/>
      <c r="N235" s="156"/>
      <c r="O235" s="157"/>
      <c r="P235" s="40"/>
      <c r="Q235" s="158"/>
      <c r="R235" s="157"/>
      <c r="S235" s="40"/>
      <c r="T235" s="154"/>
      <c r="U235" s="156"/>
      <c r="V235" s="157"/>
      <c r="W235" s="154"/>
      <c r="X235" s="158"/>
      <c r="Y235" s="154"/>
      <c r="Z235" s="156"/>
      <c r="AA235" s="157"/>
      <c r="AB235" s="40"/>
      <c r="AC235" s="158"/>
      <c r="AD235" s="157"/>
      <c r="AE235" s="154"/>
      <c r="AF235" s="157"/>
      <c r="AG235" s="154"/>
      <c r="AH235" s="154"/>
      <c r="AJ235" s="81"/>
      <c r="AK235" s="80"/>
      <c r="AL235" s="154"/>
      <c r="AM235" s="207"/>
      <c r="AN235" s="93"/>
      <c r="AO235" s="94"/>
      <c r="AP235" s="65"/>
      <c r="AQ235" s="154"/>
    </row>
    <row r="236" spans="1:43" ht="18" customHeight="1">
      <c r="A236" s="334"/>
      <c r="B236" s="334"/>
      <c r="C236" s="95">
        <v>42082</v>
      </c>
      <c r="D236" s="40" t="s">
        <v>5</v>
      </c>
      <c r="E236" s="41" t="s">
        <v>455</v>
      </c>
      <c r="F236" s="40"/>
      <c r="G236" s="40"/>
      <c r="H236" s="154"/>
      <c r="I236" s="156"/>
      <c r="J236" s="157"/>
      <c r="K236" s="40"/>
      <c r="L236" s="60"/>
      <c r="M236" s="154"/>
      <c r="N236" s="156"/>
      <c r="O236" s="157"/>
      <c r="P236" s="40"/>
      <c r="Q236" s="158"/>
      <c r="R236" s="157"/>
      <c r="S236" s="40"/>
      <c r="T236" s="154"/>
      <c r="U236" s="156"/>
      <c r="V236" s="157"/>
      <c r="W236" s="154"/>
      <c r="X236" s="158"/>
      <c r="Y236" s="154"/>
      <c r="Z236" s="156"/>
      <c r="AA236" s="157"/>
      <c r="AB236" s="40"/>
      <c r="AC236" s="158"/>
      <c r="AD236" s="157"/>
      <c r="AE236" s="154"/>
      <c r="AF236" s="157"/>
      <c r="AG236" s="154"/>
      <c r="AH236" s="154"/>
      <c r="AI236" s="154"/>
      <c r="AJ236" s="157"/>
      <c r="AK236" s="156"/>
      <c r="AL236" s="154"/>
      <c r="AM236" s="207"/>
      <c r="AN236" s="93"/>
      <c r="AO236" s="94"/>
      <c r="AP236" s="65"/>
      <c r="AQ236" s="154"/>
    </row>
    <row r="237" spans="1:43" ht="18" customHeight="1">
      <c r="A237" s="334"/>
      <c r="B237" s="334"/>
      <c r="C237" s="95">
        <v>42083</v>
      </c>
      <c r="D237" s="40" t="s">
        <v>6</v>
      </c>
      <c r="E237" s="41" t="s">
        <v>456</v>
      </c>
      <c r="F237" s="40"/>
      <c r="G237" s="40"/>
      <c r="H237" s="154"/>
      <c r="I237" s="156"/>
      <c r="J237" s="157"/>
      <c r="K237" s="40"/>
      <c r="L237" s="60"/>
      <c r="M237" s="154"/>
      <c r="N237" s="156"/>
      <c r="O237" s="157"/>
      <c r="P237" s="40"/>
      <c r="Q237" s="158"/>
      <c r="R237" s="157"/>
      <c r="S237" s="40"/>
      <c r="T237" s="154"/>
      <c r="U237" s="156"/>
      <c r="V237" s="157"/>
      <c r="W237" s="154"/>
      <c r="X237" s="158"/>
      <c r="Y237" s="154"/>
      <c r="Z237" s="156"/>
      <c r="AA237" s="157"/>
      <c r="AB237" s="40"/>
      <c r="AC237" s="158"/>
      <c r="AD237" s="157"/>
      <c r="AE237" s="154"/>
      <c r="AF237" s="157"/>
      <c r="AG237" s="154"/>
      <c r="AH237" s="154"/>
      <c r="AI237" s="154"/>
      <c r="AJ237" s="157"/>
      <c r="AK237" s="156"/>
      <c r="AL237" s="154"/>
      <c r="AM237" s="207"/>
      <c r="AN237" s="93"/>
      <c r="AO237" s="94"/>
      <c r="AP237" s="65"/>
      <c r="AQ237" s="154"/>
    </row>
    <row r="238" spans="1:44" ht="18" customHeight="1">
      <c r="A238" s="335"/>
      <c r="B238" s="335"/>
      <c r="C238" s="95">
        <v>42084</v>
      </c>
      <c r="D238" s="102" t="s">
        <v>7</v>
      </c>
      <c r="E238" s="124" t="s">
        <v>282</v>
      </c>
      <c r="F238" s="100"/>
      <c r="G238" s="102"/>
      <c r="H238" s="102"/>
      <c r="I238" s="103"/>
      <c r="J238" s="104"/>
      <c r="K238" s="102"/>
      <c r="L238" s="105"/>
      <c r="M238" s="102"/>
      <c r="N238" s="103"/>
      <c r="O238" s="104"/>
      <c r="P238" s="100"/>
      <c r="Q238" s="106"/>
      <c r="R238" s="104"/>
      <c r="S238" s="102"/>
      <c r="T238" s="102"/>
      <c r="U238" s="103"/>
      <c r="V238" s="104"/>
      <c r="W238" s="102"/>
      <c r="X238" s="106"/>
      <c r="Y238" s="102"/>
      <c r="Z238" s="103"/>
      <c r="AA238" s="104"/>
      <c r="AB238" s="100"/>
      <c r="AC238" s="106"/>
      <c r="AD238" s="104"/>
      <c r="AE238" s="102"/>
      <c r="AF238" s="104"/>
      <c r="AG238" s="102"/>
      <c r="AH238" s="102"/>
      <c r="AI238" s="102"/>
      <c r="AJ238" s="104"/>
      <c r="AK238" s="103"/>
      <c r="AL238" s="102"/>
      <c r="AM238" s="102"/>
      <c r="AN238" s="104"/>
      <c r="AO238" s="103"/>
      <c r="AP238" s="105"/>
      <c r="AQ238" s="102"/>
      <c r="AR238" s="108"/>
    </row>
    <row r="239" spans="1:41" ht="18" customHeight="1">
      <c r="A239" s="333">
        <f>A232+1</f>
        <v>35</v>
      </c>
      <c r="B239" s="333">
        <v>30</v>
      </c>
      <c r="C239" s="95">
        <v>42085</v>
      </c>
      <c r="D239" s="40" t="s">
        <v>1</v>
      </c>
      <c r="E239" s="41" t="s">
        <v>283</v>
      </c>
      <c r="F239" s="40"/>
      <c r="G239" s="40"/>
      <c r="H239" s="154"/>
      <c r="I239" s="156"/>
      <c r="J239" s="157"/>
      <c r="K239" s="40"/>
      <c r="L239" s="60"/>
      <c r="M239" s="154"/>
      <c r="N239" s="156"/>
      <c r="O239" s="157"/>
      <c r="P239" s="40"/>
      <c r="Q239" s="158"/>
      <c r="R239" s="157"/>
      <c r="S239" s="40"/>
      <c r="T239" s="154"/>
      <c r="U239" s="156"/>
      <c r="V239" s="157"/>
      <c r="W239" s="154"/>
      <c r="X239" s="158"/>
      <c r="Y239" s="154"/>
      <c r="Z239" s="156"/>
      <c r="AA239" s="157"/>
      <c r="AB239" s="40"/>
      <c r="AC239" s="158"/>
      <c r="AD239" s="157"/>
      <c r="AI239" s="96"/>
      <c r="AJ239" s="174"/>
      <c r="AK239" s="80"/>
      <c r="AM239" s="175"/>
      <c r="AN239" s="182"/>
      <c r="AO239" s="94"/>
    </row>
    <row r="240" spans="1:43" ht="18" customHeight="1">
      <c r="A240" s="334"/>
      <c r="B240" s="334"/>
      <c r="C240" s="95">
        <v>42086</v>
      </c>
      <c r="D240" s="40" t="s">
        <v>2</v>
      </c>
      <c r="E240" s="41" t="s">
        <v>284</v>
      </c>
      <c r="F240" s="40"/>
      <c r="G240" s="40"/>
      <c r="H240" s="154"/>
      <c r="I240" s="156"/>
      <c r="J240" s="157"/>
      <c r="K240" s="40"/>
      <c r="L240" s="60"/>
      <c r="M240" s="154"/>
      <c r="N240" s="156"/>
      <c r="O240" s="157"/>
      <c r="P240" s="40"/>
      <c r="Q240" s="158"/>
      <c r="R240" s="157"/>
      <c r="S240" s="40"/>
      <c r="T240" s="154"/>
      <c r="U240" s="156"/>
      <c r="V240" s="157"/>
      <c r="W240" s="154"/>
      <c r="X240" s="158"/>
      <c r="Y240" s="154"/>
      <c r="Z240" s="156"/>
      <c r="AA240" s="157"/>
      <c r="AB240" s="40"/>
      <c r="AC240" s="158"/>
      <c r="AD240" s="157"/>
      <c r="AF240" s="130"/>
      <c r="AG240" s="131"/>
      <c r="AH240" s="131"/>
      <c r="AI240" s="96"/>
      <c r="AJ240" s="132"/>
      <c r="AK240" s="80"/>
      <c r="AL240" s="131"/>
      <c r="AM240" s="175"/>
      <c r="AN240" s="176"/>
      <c r="AO240" s="94"/>
      <c r="AP240" s="165"/>
      <c r="AQ240" s="131"/>
    </row>
    <row r="241" spans="1:41" ht="18" customHeight="1">
      <c r="A241" s="334"/>
      <c r="B241" s="334"/>
      <c r="C241" s="95">
        <v>42087</v>
      </c>
      <c r="D241" s="40" t="s">
        <v>3</v>
      </c>
      <c r="E241" s="41" t="s">
        <v>285</v>
      </c>
      <c r="F241" s="40"/>
      <c r="G241" s="40"/>
      <c r="H241" s="154"/>
      <c r="I241" s="156"/>
      <c r="J241" s="157"/>
      <c r="K241" s="40"/>
      <c r="L241" s="60"/>
      <c r="M241" s="154"/>
      <c r="N241" s="156"/>
      <c r="O241" s="157"/>
      <c r="P241" s="40"/>
      <c r="Q241" s="158"/>
      <c r="R241" s="157"/>
      <c r="S241" s="40"/>
      <c r="T241" s="154"/>
      <c r="U241" s="156"/>
      <c r="V241" s="157"/>
      <c r="W241" s="154"/>
      <c r="X241" s="158"/>
      <c r="Y241" s="154"/>
      <c r="Z241" s="156"/>
      <c r="AA241" s="157"/>
      <c r="AB241" s="40"/>
      <c r="AC241" s="158"/>
      <c r="AD241" s="157"/>
      <c r="AJ241" s="81"/>
      <c r="AK241" s="80"/>
      <c r="AM241" s="207"/>
      <c r="AN241" s="93"/>
      <c r="AO241" s="94"/>
    </row>
    <row r="242" spans="1:41" ht="18" customHeight="1">
      <c r="A242" s="334"/>
      <c r="B242" s="334"/>
      <c r="C242" s="95">
        <v>42088</v>
      </c>
      <c r="D242" s="39" t="s">
        <v>4</v>
      </c>
      <c r="E242" s="79" t="s">
        <v>286</v>
      </c>
      <c r="F242" s="43"/>
      <c r="G242" s="40"/>
      <c r="R242" s="86"/>
      <c r="S242" s="40"/>
      <c r="AD242" s="89"/>
      <c r="AJ242" s="81"/>
      <c r="AK242" s="80"/>
      <c r="AM242" s="207"/>
      <c r="AN242" s="93"/>
      <c r="AO242" s="94"/>
    </row>
    <row r="243" spans="1:41" ht="18" customHeight="1">
      <c r="A243" s="334"/>
      <c r="B243" s="334"/>
      <c r="C243" s="95">
        <v>42089</v>
      </c>
      <c r="D243" s="39" t="s">
        <v>5</v>
      </c>
      <c r="E243" s="79" t="s">
        <v>287</v>
      </c>
      <c r="F243" s="43"/>
      <c r="G243" s="40"/>
      <c r="R243" s="86"/>
      <c r="S243" s="40"/>
      <c r="AD243" s="89"/>
      <c r="AJ243" s="81"/>
      <c r="AK243" s="80"/>
      <c r="AM243" s="207"/>
      <c r="AN243" s="93"/>
      <c r="AO243" s="94"/>
    </row>
    <row r="244" spans="1:41" ht="18" customHeight="1">
      <c r="A244" s="334"/>
      <c r="B244" s="334"/>
      <c r="C244" s="95">
        <v>42090</v>
      </c>
      <c r="D244" s="39" t="s">
        <v>6</v>
      </c>
      <c r="E244" s="79" t="s">
        <v>288</v>
      </c>
      <c r="F244" s="43"/>
      <c r="G244" s="40"/>
      <c r="R244" s="86"/>
      <c r="S244" s="40"/>
      <c r="AD244" s="89"/>
      <c r="AJ244" s="81"/>
      <c r="AK244" s="80"/>
      <c r="AM244" s="207"/>
      <c r="AN244" s="93"/>
      <c r="AO244" s="94"/>
    </row>
    <row r="245" spans="1:44" ht="18" customHeight="1">
      <c r="A245" s="335"/>
      <c r="B245" s="335"/>
      <c r="C245" s="95">
        <v>42091</v>
      </c>
      <c r="D245" s="102" t="s">
        <v>7</v>
      </c>
      <c r="E245" s="124" t="s">
        <v>289</v>
      </c>
      <c r="F245" s="100"/>
      <c r="G245" s="102"/>
      <c r="H245" s="102"/>
      <c r="I245" s="103"/>
      <c r="J245" s="104"/>
      <c r="K245" s="102"/>
      <c r="L245" s="105"/>
      <c r="M245" s="102"/>
      <c r="N245" s="103"/>
      <c r="O245" s="104"/>
      <c r="P245" s="100"/>
      <c r="Q245" s="106"/>
      <c r="R245" s="104"/>
      <c r="S245" s="102"/>
      <c r="T245" s="102"/>
      <c r="U245" s="103"/>
      <c r="V245" s="104"/>
      <c r="W245" s="102"/>
      <c r="X245" s="106"/>
      <c r="Y245" s="102"/>
      <c r="Z245" s="103"/>
      <c r="AA245" s="104"/>
      <c r="AB245" s="100"/>
      <c r="AC245" s="106"/>
      <c r="AD245" s="104"/>
      <c r="AE245" s="102"/>
      <c r="AF245" s="104"/>
      <c r="AG245" s="102"/>
      <c r="AH245" s="102"/>
      <c r="AI245" s="102"/>
      <c r="AJ245" s="104"/>
      <c r="AK245" s="103"/>
      <c r="AL245" s="102"/>
      <c r="AM245" s="102"/>
      <c r="AN245" s="104"/>
      <c r="AO245" s="103"/>
      <c r="AP245" s="105"/>
      <c r="AQ245" s="102"/>
      <c r="AR245" s="108"/>
    </row>
    <row r="246" spans="1:43" ht="18" customHeight="1">
      <c r="A246" s="333">
        <f>A239+1</f>
        <v>36</v>
      </c>
      <c r="B246" s="333"/>
      <c r="C246" s="95">
        <v>42092</v>
      </c>
      <c r="D246" s="39" t="s">
        <v>1</v>
      </c>
      <c r="E246" s="79" t="s">
        <v>290</v>
      </c>
      <c r="F246" s="43"/>
      <c r="G246" s="40"/>
      <c r="R246" s="86"/>
      <c r="S246" s="40"/>
      <c r="AD246" s="89"/>
      <c r="AE246" s="65"/>
      <c r="AF246" s="214"/>
      <c r="AG246" s="209"/>
      <c r="AH246" s="209"/>
      <c r="AI246" s="210"/>
      <c r="AJ246" s="211"/>
      <c r="AK246" s="156"/>
      <c r="AL246" s="209"/>
      <c r="AM246" s="212"/>
      <c r="AN246" s="213"/>
      <c r="AO246" s="94"/>
      <c r="AP246" s="209"/>
      <c r="AQ246" s="209"/>
    </row>
    <row r="247" spans="1:41" ht="18" customHeight="1">
      <c r="A247" s="334"/>
      <c r="B247" s="334"/>
      <c r="C247" s="95">
        <v>42093</v>
      </c>
      <c r="D247" s="39" t="s">
        <v>2</v>
      </c>
      <c r="E247" s="79" t="s">
        <v>291</v>
      </c>
      <c r="F247" s="43"/>
      <c r="G247" s="40"/>
      <c r="R247" s="86"/>
      <c r="S247" s="40"/>
      <c r="AD247" s="89"/>
      <c r="AJ247" s="81"/>
      <c r="AK247" s="80"/>
      <c r="AM247" s="207"/>
      <c r="AN247" s="93"/>
      <c r="AO247" s="94"/>
    </row>
    <row r="248" spans="1:44" ht="18" customHeight="1">
      <c r="A248" s="334"/>
      <c r="B248" s="334"/>
      <c r="C248" s="95">
        <v>42094</v>
      </c>
      <c r="D248" s="39" t="s">
        <v>3</v>
      </c>
      <c r="E248" s="79" t="s">
        <v>292</v>
      </c>
      <c r="F248" s="43"/>
      <c r="G248" s="40"/>
      <c r="H248" s="68" t="s">
        <v>57</v>
      </c>
      <c r="I248" s="264" t="s">
        <v>36</v>
      </c>
      <c r="J248" s="264"/>
      <c r="K248" s="265"/>
      <c r="L248" s="266"/>
      <c r="M248" s="267"/>
      <c r="N248" s="267"/>
      <c r="O248" s="264"/>
      <c r="P248" s="265"/>
      <c r="Q248" s="268"/>
      <c r="R248" s="86"/>
      <c r="S248" s="40"/>
      <c r="T248" s="68" t="str">
        <f>H248</f>
        <v>1000-1700</v>
      </c>
      <c r="U248" s="264" t="str">
        <f>I248</f>
        <v>מועד א' - ביקורת מתקדמת א'  </v>
      </c>
      <c r="V248" s="264"/>
      <c r="W248" s="265"/>
      <c r="X248" s="266"/>
      <c r="Y248" s="267"/>
      <c r="Z248" s="267"/>
      <c r="AA248" s="264"/>
      <c r="AB248" s="265"/>
      <c r="AC248" s="268"/>
      <c r="AD248" s="89"/>
      <c r="AJ248" s="81"/>
      <c r="AK248" s="80"/>
      <c r="AM248" s="207"/>
      <c r="AN248" s="93"/>
      <c r="AO248" s="94"/>
      <c r="AQ248" s="22" t="s">
        <v>507</v>
      </c>
      <c r="AR248" s="11" t="s">
        <v>510</v>
      </c>
    </row>
    <row r="249" spans="1:41" ht="18" customHeight="1">
      <c r="A249" s="334"/>
      <c r="B249" s="334"/>
      <c r="C249" s="95">
        <v>42095</v>
      </c>
      <c r="D249" s="39" t="s">
        <v>4</v>
      </c>
      <c r="E249" s="79" t="s">
        <v>293</v>
      </c>
      <c r="F249" s="43"/>
      <c r="G249" s="40"/>
      <c r="H249" s="39"/>
      <c r="I249" s="39"/>
      <c r="J249" s="39"/>
      <c r="L249" s="39"/>
      <c r="M249" s="39"/>
      <c r="N249" s="39"/>
      <c r="O249" s="39"/>
      <c r="Q249" s="39"/>
      <c r="R249" s="86"/>
      <c r="S249" s="40"/>
      <c r="AD249" s="89"/>
      <c r="AJ249" s="81"/>
      <c r="AK249" s="80"/>
      <c r="AM249" s="207"/>
      <c r="AN249" s="93"/>
      <c r="AO249" s="94"/>
    </row>
    <row r="250" spans="1:41" ht="18" customHeight="1">
      <c r="A250" s="334"/>
      <c r="B250" s="334"/>
      <c r="C250" s="95">
        <v>42096</v>
      </c>
      <c r="D250" s="39" t="s">
        <v>5</v>
      </c>
      <c r="E250" s="79" t="s">
        <v>294</v>
      </c>
      <c r="F250" s="43"/>
      <c r="G250" s="40"/>
      <c r="R250" s="86"/>
      <c r="S250" s="40"/>
      <c r="AD250" s="89"/>
      <c r="AJ250" s="81"/>
      <c r="AK250" s="80"/>
      <c r="AM250" s="207"/>
      <c r="AN250" s="93"/>
      <c r="AO250" s="94"/>
    </row>
    <row r="251" spans="1:41" ht="18" customHeight="1">
      <c r="A251" s="334"/>
      <c r="B251" s="334"/>
      <c r="C251" s="95">
        <v>42097</v>
      </c>
      <c r="D251" s="39" t="s">
        <v>6</v>
      </c>
      <c r="E251" s="118" t="s">
        <v>296</v>
      </c>
      <c r="F251" s="43"/>
      <c r="G251" s="40"/>
      <c r="R251" s="86"/>
      <c r="S251" s="40"/>
      <c r="AD251" s="89"/>
      <c r="AJ251" s="81"/>
      <c r="AK251" s="80"/>
      <c r="AM251" s="207"/>
      <c r="AN251" s="93"/>
      <c r="AO251" s="94"/>
    </row>
    <row r="252" spans="1:44" ht="18" customHeight="1">
      <c r="A252" s="335"/>
      <c r="B252" s="335"/>
      <c r="C252" s="95">
        <v>42098</v>
      </c>
      <c r="D252" s="102" t="s">
        <v>7</v>
      </c>
      <c r="E252" s="118" t="s">
        <v>295</v>
      </c>
      <c r="F252" s="100"/>
      <c r="G252" s="102"/>
      <c r="H252" s="102"/>
      <c r="I252" s="103"/>
      <c r="J252" s="104"/>
      <c r="K252" s="102"/>
      <c r="L252" s="105"/>
      <c r="M252" s="102"/>
      <c r="N252" s="103"/>
      <c r="O252" s="104"/>
      <c r="P252" s="100"/>
      <c r="Q252" s="106"/>
      <c r="R252" s="104"/>
      <c r="S252" s="102"/>
      <c r="T252" s="102"/>
      <c r="U252" s="103"/>
      <c r="V252" s="104"/>
      <c r="W252" s="102"/>
      <c r="X252" s="106"/>
      <c r="Y252" s="102"/>
      <c r="Z252" s="103"/>
      <c r="AA252" s="104"/>
      <c r="AB252" s="100"/>
      <c r="AC252" s="106"/>
      <c r="AD252" s="104"/>
      <c r="AE252" s="102"/>
      <c r="AF252" s="104"/>
      <c r="AG252" s="102"/>
      <c r="AH252" s="102"/>
      <c r="AI252" s="102"/>
      <c r="AJ252" s="104"/>
      <c r="AK252" s="103"/>
      <c r="AL252" s="102"/>
      <c r="AM252" s="102"/>
      <c r="AN252" s="104"/>
      <c r="AO252" s="103"/>
      <c r="AP252" s="105"/>
      <c r="AQ252" s="102"/>
      <c r="AR252" s="108"/>
    </row>
    <row r="253" spans="1:44" ht="18" customHeight="1">
      <c r="A253" s="333">
        <v>37</v>
      </c>
      <c r="B253" s="333"/>
      <c r="C253" s="95">
        <v>42099</v>
      </c>
      <c r="D253" s="39" t="s">
        <v>1</v>
      </c>
      <c r="E253" s="118" t="s">
        <v>298</v>
      </c>
      <c r="F253" s="40"/>
      <c r="G253" s="154"/>
      <c r="H253" s="154"/>
      <c r="I253" s="156"/>
      <c r="J253" s="157"/>
      <c r="K253" s="154"/>
      <c r="L253" s="65"/>
      <c r="M253" s="154"/>
      <c r="N253" s="156"/>
      <c r="O253" s="157"/>
      <c r="P253" s="40"/>
      <c r="Q253" s="158"/>
      <c r="R253" s="157"/>
      <c r="S253" s="154"/>
      <c r="T253" s="154"/>
      <c r="U253" s="156"/>
      <c r="V253" s="157"/>
      <c r="W253" s="154"/>
      <c r="X253" s="158"/>
      <c r="Y253" s="154"/>
      <c r="Z253" s="156"/>
      <c r="AA253" s="157"/>
      <c r="AB253" s="40"/>
      <c r="AC253" s="158"/>
      <c r="AD253" s="157"/>
      <c r="AE253" s="154"/>
      <c r="AF253" s="157"/>
      <c r="AG253" s="154"/>
      <c r="AH253" s="154"/>
      <c r="AI253" s="154"/>
      <c r="AJ253" s="157"/>
      <c r="AK253" s="156"/>
      <c r="AL253" s="154"/>
      <c r="AM253" s="207"/>
      <c r="AN253" s="93"/>
      <c r="AO253" s="94"/>
      <c r="AP253" s="65"/>
      <c r="AQ253" s="154"/>
      <c r="AR253" s="39"/>
    </row>
    <row r="254" spans="1:44" ht="18" customHeight="1">
      <c r="A254" s="334"/>
      <c r="B254" s="334"/>
      <c r="C254" s="95">
        <v>42100</v>
      </c>
      <c r="D254" s="39" t="s">
        <v>2</v>
      </c>
      <c r="E254" s="118" t="s">
        <v>299</v>
      </c>
      <c r="F254" s="40"/>
      <c r="G254" s="154"/>
      <c r="H254" s="154"/>
      <c r="I254" s="156"/>
      <c r="J254" s="157"/>
      <c r="K254" s="154"/>
      <c r="L254" s="65"/>
      <c r="M254" s="154"/>
      <c r="N254" s="156"/>
      <c r="O254" s="157"/>
      <c r="P254" s="40"/>
      <c r="Q254" s="158"/>
      <c r="R254" s="157"/>
      <c r="S254" s="154"/>
      <c r="T254" s="154"/>
      <c r="U254" s="156"/>
      <c r="V254" s="157"/>
      <c r="W254" s="154"/>
      <c r="X254" s="158"/>
      <c r="Y254" s="154"/>
      <c r="Z254" s="156"/>
      <c r="AA254" s="157"/>
      <c r="AB254" s="40"/>
      <c r="AC254" s="158"/>
      <c r="AD254" s="157"/>
      <c r="AE254" s="154"/>
      <c r="AF254" s="157"/>
      <c r="AG254" s="154"/>
      <c r="AH254" s="154"/>
      <c r="AI254" s="154"/>
      <c r="AJ254" s="157"/>
      <c r="AK254" s="156"/>
      <c r="AL254" s="154"/>
      <c r="AM254" s="207"/>
      <c r="AN254" s="93"/>
      <c r="AO254" s="94"/>
      <c r="AP254" s="65"/>
      <c r="AQ254" s="154"/>
      <c r="AR254" s="39"/>
    </row>
    <row r="255" spans="1:44" ht="18" customHeight="1">
      <c r="A255" s="334"/>
      <c r="B255" s="334"/>
      <c r="C255" s="95">
        <v>42101</v>
      </c>
      <c r="D255" s="39" t="s">
        <v>3</v>
      </c>
      <c r="E255" s="118" t="s">
        <v>300</v>
      </c>
      <c r="F255" s="40"/>
      <c r="G255" s="154"/>
      <c r="H255" s="154"/>
      <c r="I255" s="156"/>
      <c r="J255" s="157"/>
      <c r="K255" s="154"/>
      <c r="L255" s="65"/>
      <c r="M255" s="154"/>
      <c r="N255" s="156"/>
      <c r="O255" s="157"/>
      <c r="P255" s="40"/>
      <c r="Q255" s="158"/>
      <c r="R255" s="157"/>
      <c r="S255" s="154"/>
      <c r="T255" s="154"/>
      <c r="U255" s="156"/>
      <c r="V255" s="157"/>
      <c r="W255" s="154"/>
      <c r="X255" s="158"/>
      <c r="Y255" s="154"/>
      <c r="Z255" s="156"/>
      <c r="AA255" s="157"/>
      <c r="AB255" s="40"/>
      <c r="AC255" s="158"/>
      <c r="AD255" s="157"/>
      <c r="AE255" s="39"/>
      <c r="AF255" s="39"/>
      <c r="AG255" s="39"/>
      <c r="AH255" s="39"/>
      <c r="AI255" s="39"/>
      <c r="AJ255" s="39"/>
      <c r="AK255" s="80"/>
      <c r="AL255" s="39"/>
      <c r="AM255" s="197"/>
      <c r="AN255" s="197"/>
      <c r="AO255" s="94"/>
      <c r="AP255" s="82"/>
      <c r="AQ255" s="39"/>
      <c r="AR255" s="39"/>
    </row>
    <row r="256" spans="1:44" ht="18" customHeight="1">
      <c r="A256" s="334"/>
      <c r="B256" s="334"/>
      <c r="C256" s="95">
        <v>42102</v>
      </c>
      <c r="D256" s="39" t="s">
        <v>4</v>
      </c>
      <c r="E256" s="118" t="s">
        <v>297</v>
      </c>
      <c r="F256" s="40"/>
      <c r="G256" s="154"/>
      <c r="H256" s="154"/>
      <c r="I256" s="156"/>
      <c r="J256" s="157"/>
      <c r="K256" s="154"/>
      <c r="L256" s="65"/>
      <c r="M256" s="154"/>
      <c r="N256" s="156"/>
      <c r="O256" s="157"/>
      <c r="P256" s="40"/>
      <c r="Q256" s="158"/>
      <c r="R256" s="157"/>
      <c r="S256" s="154"/>
      <c r="T256" s="154"/>
      <c r="U256" s="156"/>
      <c r="V256" s="157"/>
      <c r="W256" s="154"/>
      <c r="X256" s="158"/>
      <c r="Y256" s="154"/>
      <c r="Z256" s="156"/>
      <c r="AA256" s="157"/>
      <c r="AB256" s="40"/>
      <c r="AC256" s="158"/>
      <c r="AD256" s="157"/>
      <c r="AE256" s="39"/>
      <c r="AF256" s="39"/>
      <c r="AG256" s="39"/>
      <c r="AH256" s="39"/>
      <c r="AI256" s="39"/>
      <c r="AJ256" s="39"/>
      <c r="AK256" s="39"/>
      <c r="AL256" s="39"/>
      <c r="AM256" s="197"/>
      <c r="AN256" s="197"/>
      <c r="AO256" s="197"/>
      <c r="AP256" s="82"/>
      <c r="AQ256" s="39"/>
      <c r="AR256" s="39"/>
    </row>
    <row r="257" spans="1:44" ht="18" customHeight="1">
      <c r="A257" s="334"/>
      <c r="B257" s="334"/>
      <c r="C257" s="95">
        <v>42103</v>
      </c>
      <c r="D257" s="39" t="s">
        <v>5</v>
      </c>
      <c r="E257" s="118" t="s">
        <v>301</v>
      </c>
      <c r="F257" s="40"/>
      <c r="G257" s="154"/>
      <c r="H257" s="154"/>
      <c r="I257" s="156"/>
      <c r="J257" s="157"/>
      <c r="K257" s="154"/>
      <c r="L257" s="65"/>
      <c r="M257" s="154"/>
      <c r="N257" s="156"/>
      <c r="O257" s="157"/>
      <c r="P257" s="40"/>
      <c r="Q257" s="158"/>
      <c r="R257" s="157"/>
      <c r="S257" s="154"/>
      <c r="T257" s="154"/>
      <c r="U257" s="156"/>
      <c r="V257" s="157"/>
      <c r="W257" s="154"/>
      <c r="X257" s="158"/>
      <c r="Y257" s="154"/>
      <c r="Z257" s="156"/>
      <c r="AA257" s="157"/>
      <c r="AB257" s="40"/>
      <c r="AC257" s="158"/>
      <c r="AD257" s="157"/>
      <c r="AE257" s="154"/>
      <c r="AF257" s="157"/>
      <c r="AG257" s="154"/>
      <c r="AH257" s="154"/>
      <c r="AI257" s="154"/>
      <c r="AJ257" s="157"/>
      <c r="AK257" s="156"/>
      <c r="AL257" s="154"/>
      <c r="AM257" s="207"/>
      <c r="AN257" s="93"/>
      <c r="AO257" s="94"/>
      <c r="AP257" s="65"/>
      <c r="AQ257" s="154"/>
      <c r="AR257" s="39"/>
    </row>
    <row r="258" spans="1:44" ht="18" customHeight="1">
      <c r="A258" s="334"/>
      <c r="B258" s="334"/>
      <c r="C258" s="95">
        <v>42104</v>
      </c>
      <c r="D258" s="39" t="s">
        <v>6</v>
      </c>
      <c r="E258" s="118" t="s">
        <v>302</v>
      </c>
      <c r="F258" s="40"/>
      <c r="G258" s="154"/>
      <c r="H258" s="154"/>
      <c r="I258" s="156"/>
      <c r="J258" s="157"/>
      <c r="K258" s="154"/>
      <c r="L258" s="65"/>
      <c r="M258" s="154"/>
      <c r="N258" s="156"/>
      <c r="O258" s="157"/>
      <c r="P258" s="40"/>
      <c r="Q258" s="158"/>
      <c r="R258" s="157"/>
      <c r="S258" s="154"/>
      <c r="T258" s="154"/>
      <c r="U258" s="156"/>
      <c r="V258" s="157"/>
      <c r="W258" s="154"/>
      <c r="X258" s="158"/>
      <c r="Y258" s="154"/>
      <c r="Z258" s="156"/>
      <c r="AA258" s="157"/>
      <c r="AB258" s="40"/>
      <c r="AC258" s="158"/>
      <c r="AD258" s="157"/>
      <c r="AE258" s="154"/>
      <c r="AF258" s="157"/>
      <c r="AG258" s="154"/>
      <c r="AH258" s="154"/>
      <c r="AI258" s="154"/>
      <c r="AJ258" s="157"/>
      <c r="AK258" s="156"/>
      <c r="AL258" s="154"/>
      <c r="AM258" s="207"/>
      <c r="AN258" s="93"/>
      <c r="AO258" s="94"/>
      <c r="AP258" s="65"/>
      <c r="AQ258" s="154"/>
      <c r="AR258" s="39"/>
    </row>
    <row r="259" spans="1:44" ht="18" customHeight="1">
      <c r="A259" s="335"/>
      <c r="B259" s="335"/>
      <c r="C259" s="95">
        <v>42105</v>
      </c>
      <c r="D259" s="102" t="s">
        <v>7</v>
      </c>
      <c r="E259" s="118" t="s">
        <v>303</v>
      </c>
      <c r="F259" s="100"/>
      <c r="G259" s="102"/>
      <c r="H259" s="102"/>
      <c r="I259" s="103"/>
      <c r="J259" s="104"/>
      <c r="K259" s="102"/>
      <c r="L259" s="105"/>
      <c r="M259" s="102"/>
      <c r="N259" s="103"/>
      <c r="O259" s="104"/>
      <c r="P259" s="100"/>
      <c r="Q259" s="106"/>
      <c r="R259" s="104"/>
      <c r="S259" s="102"/>
      <c r="T259" s="102"/>
      <c r="U259" s="103"/>
      <c r="V259" s="104"/>
      <c r="W259" s="102"/>
      <c r="X259" s="106"/>
      <c r="Y259" s="102"/>
      <c r="Z259" s="103"/>
      <c r="AA259" s="104"/>
      <c r="AB259" s="100"/>
      <c r="AC259" s="106"/>
      <c r="AD259" s="104"/>
      <c r="AE259" s="102"/>
      <c r="AF259" s="104"/>
      <c r="AG259" s="102"/>
      <c r="AH259" s="102"/>
      <c r="AI259" s="102"/>
      <c r="AJ259" s="104"/>
      <c r="AK259" s="103"/>
      <c r="AL259" s="102"/>
      <c r="AM259" s="102"/>
      <c r="AN259" s="104"/>
      <c r="AO259" s="103"/>
      <c r="AP259" s="105"/>
      <c r="AQ259" s="102"/>
      <c r="AR259" s="100"/>
    </row>
    <row r="260" spans="1:44" ht="18" customHeight="1">
      <c r="A260" s="333">
        <v>38</v>
      </c>
      <c r="B260" s="333"/>
      <c r="C260" s="95">
        <v>42106</v>
      </c>
      <c r="D260" s="39" t="s">
        <v>1</v>
      </c>
      <c r="E260" s="155" t="s">
        <v>304</v>
      </c>
      <c r="F260" s="40"/>
      <c r="G260" s="154"/>
      <c r="H260" s="154"/>
      <c r="I260" s="156"/>
      <c r="J260" s="157"/>
      <c r="K260" s="154"/>
      <c r="L260" s="65"/>
      <c r="M260" s="154"/>
      <c r="N260" s="156"/>
      <c r="O260" s="157"/>
      <c r="P260" s="40"/>
      <c r="Q260" s="158"/>
      <c r="R260" s="157"/>
      <c r="S260" s="154"/>
      <c r="T260" s="154"/>
      <c r="U260" s="156"/>
      <c r="V260" s="157"/>
      <c r="W260" s="154"/>
      <c r="X260" s="158"/>
      <c r="Y260" s="154"/>
      <c r="Z260" s="156"/>
      <c r="AA260" s="157"/>
      <c r="AB260" s="40"/>
      <c r="AC260" s="158"/>
      <c r="AD260" s="157"/>
      <c r="AE260" s="154"/>
      <c r="AF260" s="157"/>
      <c r="AG260" s="154"/>
      <c r="AH260" s="154"/>
      <c r="AI260" s="154"/>
      <c r="AJ260" s="157"/>
      <c r="AK260" s="156"/>
      <c r="AL260" s="154"/>
      <c r="AM260" s="207"/>
      <c r="AN260" s="93"/>
      <c r="AO260" s="94"/>
      <c r="AP260" s="65"/>
      <c r="AQ260" s="154"/>
      <c r="AR260" s="39"/>
    </row>
    <row r="261" spans="1:44" ht="18" customHeight="1">
      <c r="A261" s="334"/>
      <c r="B261" s="334"/>
      <c r="C261" s="95">
        <v>42107</v>
      </c>
      <c r="D261" s="39" t="s">
        <v>2</v>
      </c>
      <c r="E261" s="79" t="s">
        <v>305</v>
      </c>
      <c r="F261" s="40"/>
      <c r="G261" s="154"/>
      <c r="H261" s="154"/>
      <c r="I261" s="156"/>
      <c r="J261" s="157"/>
      <c r="K261" s="154"/>
      <c r="L261" s="65"/>
      <c r="M261" s="154"/>
      <c r="N261" s="156"/>
      <c r="O261" s="157"/>
      <c r="P261" s="40"/>
      <c r="Q261" s="158"/>
      <c r="R261" s="157"/>
      <c r="S261" s="154"/>
      <c r="T261" s="154"/>
      <c r="U261" s="156"/>
      <c r="V261" s="157"/>
      <c r="W261" s="154"/>
      <c r="X261" s="158"/>
      <c r="Y261" s="154"/>
      <c r="Z261" s="156"/>
      <c r="AA261" s="157"/>
      <c r="AB261" s="40"/>
      <c r="AC261" s="158"/>
      <c r="AD261" s="157"/>
      <c r="AE261" s="154"/>
      <c r="AF261" s="157"/>
      <c r="AG261" s="154"/>
      <c r="AH261" s="154"/>
      <c r="AI261" s="154"/>
      <c r="AJ261" s="157"/>
      <c r="AK261" s="156"/>
      <c r="AL261" s="154"/>
      <c r="AM261" s="207"/>
      <c r="AN261" s="93"/>
      <c r="AO261" s="94"/>
      <c r="AP261" s="65"/>
      <c r="AQ261" s="154"/>
      <c r="AR261" s="39"/>
    </row>
    <row r="262" spans="1:44" ht="18" customHeight="1">
      <c r="A262" s="334"/>
      <c r="B262" s="334"/>
      <c r="C262" s="95">
        <v>42108</v>
      </c>
      <c r="D262" s="39" t="s">
        <v>3</v>
      </c>
      <c r="E262" s="79" t="s">
        <v>306</v>
      </c>
      <c r="F262" s="40"/>
      <c r="G262" s="154"/>
      <c r="H262" s="154"/>
      <c r="I262" s="156"/>
      <c r="J262" s="157"/>
      <c r="K262" s="154"/>
      <c r="L262" s="65"/>
      <c r="M262" s="154"/>
      <c r="N262" s="156"/>
      <c r="O262" s="157"/>
      <c r="P262" s="40"/>
      <c r="Q262" s="158"/>
      <c r="R262" s="157"/>
      <c r="S262" s="154"/>
      <c r="T262" s="154"/>
      <c r="U262" s="156"/>
      <c r="V262" s="157"/>
      <c r="W262" s="154"/>
      <c r="X262" s="158"/>
      <c r="Y262" s="154"/>
      <c r="Z262" s="156"/>
      <c r="AA262" s="157"/>
      <c r="AB262" s="40"/>
      <c r="AC262" s="158"/>
      <c r="AD262" s="157"/>
      <c r="AE262" s="154"/>
      <c r="AF262" s="157"/>
      <c r="AG262" s="154"/>
      <c r="AH262" s="154"/>
      <c r="AI262" s="154"/>
      <c r="AJ262" s="157"/>
      <c r="AK262" s="156"/>
      <c r="AL262" s="154"/>
      <c r="AM262" s="207"/>
      <c r="AN262" s="93"/>
      <c r="AO262" s="94"/>
      <c r="AP262" s="65"/>
      <c r="AQ262" s="154"/>
      <c r="AR262" s="39"/>
    </row>
    <row r="263" spans="1:44" ht="18" customHeight="1">
      <c r="A263" s="334"/>
      <c r="B263" s="334"/>
      <c r="C263" s="95">
        <v>42109</v>
      </c>
      <c r="D263" s="39" t="s">
        <v>4</v>
      </c>
      <c r="E263" s="82" t="s">
        <v>307</v>
      </c>
      <c r="F263" s="40"/>
      <c r="G263" s="154"/>
      <c r="H263" s="154"/>
      <c r="I263" s="156"/>
      <c r="J263" s="157"/>
      <c r="K263" s="154"/>
      <c r="L263" s="65"/>
      <c r="M263" s="154"/>
      <c r="N263" s="156"/>
      <c r="O263" s="157"/>
      <c r="P263" s="40"/>
      <c r="Q263" s="158"/>
      <c r="R263" s="157"/>
      <c r="S263" s="154"/>
      <c r="T263" s="154"/>
      <c r="U263" s="156"/>
      <c r="V263" s="157"/>
      <c r="W263" s="154"/>
      <c r="X263" s="158"/>
      <c r="Y263" s="154"/>
      <c r="Z263" s="156"/>
      <c r="AA263" s="157"/>
      <c r="AB263" s="40"/>
      <c r="AC263" s="158"/>
      <c r="AD263" s="157"/>
      <c r="AE263" s="39"/>
      <c r="AF263" s="39"/>
      <c r="AG263" s="39"/>
      <c r="AH263" s="39"/>
      <c r="AI263" s="39"/>
      <c r="AJ263" s="39"/>
      <c r="AK263" s="39"/>
      <c r="AL263" s="39"/>
      <c r="AM263" s="197"/>
      <c r="AN263" s="197"/>
      <c r="AO263" s="197"/>
      <c r="AP263" s="82"/>
      <c r="AQ263" s="39"/>
      <c r="AR263" s="39"/>
    </row>
    <row r="264" spans="1:44" ht="18" customHeight="1">
      <c r="A264" s="334"/>
      <c r="B264" s="334"/>
      <c r="C264" s="95">
        <v>42110</v>
      </c>
      <c r="D264" s="39" t="s">
        <v>5</v>
      </c>
      <c r="E264" s="82" t="s">
        <v>457</v>
      </c>
      <c r="F264" s="40"/>
      <c r="G264" s="154"/>
      <c r="H264" s="154"/>
      <c r="I264" s="156"/>
      <c r="J264" s="157"/>
      <c r="K264" s="154"/>
      <c r="L264" s="65"/>
      <c r="M264" s="154"/>
      <c r="N264" s="156"/>
      <c r="O264" s="157"/>
      <c r="P264" s="40"/>
      <c r="Q264" s="158"/>
      <c r="R264" s="157"/>
      <c r="S264" s="154"/>
      <c r="T264" s="154"/>
      <c r="U264" s="156"/>
      <c r="V264" s="157"/>
      <c r="W264" s="154"/>
      <c r="X264" s="158"/>
      <c r="Y264" s="154"/>
      <c r="Z264" s="156"/>
      <c r="AA264" s="157"/>
      <c r="AB264" s="40"/>
      <c r="AC264" s="158"/>
      <c r="AD264" s="157"/>
      <c r="AE264" s="154"/>
      <c r="AF264" s="157"/>
      <c r="AG264" s="154"/>
      <c r="AH264" s="154"/>
      <c r="AI264" s="154"/>
      <c r="AJ264" s="157"/>
      <c r="AK264" s="156"/>
      <c r="AL264" s="154"/>
      <c r="AM264" s="207"/>
      <c r="AN264" s="93"/>
      <c r="AO264" s="94"/>
      <c r="AP264" s="65"/>
      <c r="AQ264" s="154"/>
      <c r="AR264" s="39"/>
    </row>
    <row r="265" spans="1:44" ht="18" customHeight="1">
      <c r="A265" s="334"/>
      <c r="B265" s="334"/>
      <c r="C265" s="95">
        <v>42111</v>
      </c>
      <c r="D265" s="39" t="s">
        <v>6</v>
      </c>
      <c r="E265" s="79" t="s">
        <v>458</v>
      </c>
      <c r="F265" s="40"/>
      <c r="G265" s="154"/>
      <c r="H265" s="154"/>
      <c r="I265" s="156"/>
      <c r="J265" s="157"/>
      <c r="K265" s="154"/>
      <c r="L265" s="65"/>
      <c r="M265" s="154"/>
      <c r="N265" s="156"/>
      <c r="O265" s="157"/>
      <c r="P265" s="40"/>
      <c r="Q265" s="158"/>
      <c r="R265" s="157"/>
      <c r="S265" s="154"/>
      <c r="T265" s="154"/>
      <c r="U265" s="156"/>
      <c r="V265" s="157"/>
      <c r="W265" s="154"/>
      <c r="X265" s="158"/>
      <c r="Y265" s="154"/>
      <c r="Z265" s="156"/>
      <c r="AA265" s="157"/>
      <c r="AB265" s="40"/>
      <c r="AC265" s="158"/>
      <c r="AD265" s="157"/>
      <c r="AE265" s="154"/>
      <c r="AF265" s="157"/>
      <c r="AG265" s="154"/>
      <c r="AH265" s="154"/>
      <c r="AI265" s="154"/>
      <c r="AJ265" s="157"/>
      <c r="AK265" s="156"/>
      <c r="AL265" s="154"/>
      <c r="AM265" s="207"/>
      <c r="AN265" s="93"/>
      <c r="AO265" s="94"/>
      <c r="AP265" s="65"/>
      <c r="AQ265" s="154"/>
      <c r="AR265" s="39"/>
    </row>
    <row r="266" spans="1:44" ht="18" customHeight="1">
      <c r="A266" s="335"/>
      <c r="B266" s="335"/>
      <c r="C266" s="95">
        <v>42112</v>
      </c>
      <c r="D266" s="102" t="s">
        <v>7</v>
      </c>
      <c r="E266" s="79" t="s">
        <v>309</v>
      </c>
      <c r="F266" s="100"/>
      <c r="G266" s="102"/>
      <c r="H266" s="102"/>
      <c r="I266" s="103"/>
      <c r="J266" s="104"/>
      <c r="K266" s="102"/>
      <c r="L266" s="105"/>
      <c r="M266" s="102"/>
      <c r="N266" s="103"/>
      <c r="O266" s="104"/>
      <c r="P266" s="100"/>
      <c r="Q266" s="106"/>
      <c r="R266" s="104"/>
      <c r="S266" s="102"/>
      <c r="T266" s="102"/>
      <c r="U266" s="103"/>
      <c r="V266" s="104"/>
      <c r="W266" s="102"/>
      <c r="X266" s="106"/>
      <c r="Y266" s="102"/>
      <c r="Z266" s="103"/>
      <c r="AA266" s="104"/>
      <c r="AB266" s="100"/>
      <c r="AC266" s="106"/>
      <c r="AD266" s="104"/>
      <c r="AE266" s="102"/>
      <c r="AF266" s="104"/>
      <c r="AG266" s="102"/>
      <c r="AH266" s="102"/>
      <c r="AI266" s="102"/>
      <c r="AJ266" s="104"/>
      <c r="AK266" s="103"/>
      <c r="AL266" s="102"/>
      <c r="AM266" s="102"/>
      <c r="AN266" s="104"/>
      <c r="AO266" s="103"/>
      <c r="AP266" s="105"/>
      <c r="AQ266" s="102"/>
      <c r="AR266" s="100"/>
    </row>
    <row r="267" spans="1:44" ht="18" customHeight="1">
      <c r="A267" s="68"/>
      <c r="B267" s="68"/>
      <c r="C267" s="95"/>
      <c r="D267" s="154"/>
      <c r="E267" s="41"/>
      <c r="F267" s="269"/>
      <c r="G267" s="269"/>
      <c r="H267" s="270"/>
      <c r="I267" s="270" t="s">
        <v>20</v>
      </c>
      <c r="J267" s="270"/>
      <c r="K267" s="270"/>
      <c r="L267" s="270"/>
      <c r="M267" s="271"/>
      <c r="N267" s="270"/>
      <c r="O267" s="270"/>
      <c r="P267" s="270"/>
      <c r="Q267" s="270"/>
      <c r="R267" s="272"/>
      <c r="S267" s="273"/>
      <c r="T267" s="270"/>
      <c r="U267" s="270" t="str">
        <f>I267</f>
        <v>סמסטר ב' </v>
      </c>
      <c r="V267" s="274"/>
      <c r="W267" s="270"/>
      <c r="X267" s="270"/>
      <c r="Y267" s="272"/>
      <c r="Z267" s="270"/>
      <c r="AA267" s="270"/>
      <c r="AB267" s="270"/>
      <c r="AC267" s="270"/>
      <c r="AD267" s="272"/>
      <c r="AE267" s="270"/>
      <c r="AF267" s="270" t="str">
        <f>U267</f>
        <v>סמסטר ב' </v>
      </c>
      <c r="AG267" s="270"/>
      <c r="AH267" s="270"/>
      <c r="AI267" s="272"/>
      <c r="AJ267" s="270"/>
      <c r="AK267" s="270"/>
      <c r="AL267" s="270"/>
      <c r="AM267" s="272"/>
      <c r="AN267" s="270"/>
      <c r="AO267" s="270"/>
      <c r="AP267" s="271"/>
      <c r="AQ267" s="270"/>
      <c r="AR267" s="269"/>
    </row>
    <row r="268" spans="1:44" ht="18" customHeight="1">
      <c r="A268" s="333">
        <v>39</v>
      </c>
      <c r="B268" s="333"/>
      <c r="C268" s="95">
        <v>42113</v>
      </c>
      <c r="D268" s="39" t="s">
        <v>1</v>
      </c>
      <c r="E268" s="79" t="s">
        <v>310</v>
      </c>
      <c r="F268" s="269"/>
      <c r="G268" s="275"/>
      <c r="H268" s="275"/>
      <c r="I268" s="276"/>
      <c r="J268" s="273"/>
      <c r="K268" s="275"/>
      <c r="L268" s="277"/>
      <c r="M268" s="275"/>
      <c r="N268" s="276"/>
      <c r="O268" s="273"/>
      <c r="P268" s="269"/>
      <c r="Q268" s="278"/>
      <c r="R268" s="273"/>
      <c r="S268" s="275"/>
      <c r="T268" s="275"/>
      <c r="U268" s="276"/>
      <c r="V268" s="273"/>
      <c r="W268" s="275"/>
      <c r="X268" s="278"/>
      <c r="Y268" s="275"/>
      <c r="Z268" s="276"/>
      <c r="AA268" s="273"/>
      <c r="AB268" s="269"/>
      <c r="AC268" s="278"/>
      <c r="AD268" s="273"/>
      <c r="AE268" s="65"/>
      <c r="AF268" s="214"/>
      <c r="AG268" s="209"/>
      <c r="AH268" s="209"/>
      <c r="AI268" s="210"/>
      <c r="AJ268" s="211"/>
      <c r="AK268" s="156"/>
      <c r="AL268" s="209"/>
      <c r="AM268" s="212"/>
      <c r="AN268" s="213"/>
      <c r="AO268" s="94"/>
      <c r="AP268" s="209"/>
      <c r="AQ268" s="209"/>
      <c r="AR268" s="39"/>
    </row>
    <row r="269" spans="1:44" ht="18" customHeight="1">
      <c r="A269" s="334"/>
      <c r="B269" s="334"/>
      <c r="C269" s="95">
        <v>42114</v>
      </c>
      <c r="D269" s="39" t="s">
        <v>2</v>
      </c>
      <c r="E269" s="79" t="s">
        <v>311</v>
      </c>
      <c r="F269" s="269"/>
      <c r="G269" s="275"/>
      <c r="H269" s="275"/>
      <c r="I269" s="276"/>
      <c r="J269" s="273"/>
      <c r="K269" s="275"/>
      <c r="L269" s="277"/>
      <c r="M269" s="275"/>
      <c r="N269" s="276"/>
      <c r="O269" s="273"/>
      <c r="P269" s="269"/>
      <c r="Q269" s="278"/>
      <c r="R269" s="273"/>
      <c r="S269" s="275"/>
      <c r="T269" s="275"/>
      <c r="U269" s="276"/>
      <c r="V269" s="273"/>
      <c r="W269" s="275"/>
      <c r="X269" s="278"/>
      <c r="Y269" s="275"/>
      <c r="Z269" s="276"/>
      <c r="AA269" s="273"/>
      <c r="AB269" s="269"/>
      <c r="AC269" s="278"/>
      <c r="AD269" s="273"/>
      <c r="AE269" s="154"/>
      <c r="AF269" s="157"/>
      <c r="AG269" s="154"/>
      <c r="AH269" s="154"/>
      <c r="AI269" s="154"/>
      <c r="AJ269" s="157"/>
      <c r="AK269" s="156"/>
      <c r="AL269" s="154"/>
      <c r="AM269" s="207"/>
      <c r="AN269" s="93"/>
      <c r="AO269" s="94"/>
      <c r="AP269" s="65"/>
      <c r="AQ269" s="22" t="s">
        <v>512</v>
      </c>
      <c r="AR269" s="12" t="s">
        <v>511</v>
      </c>
    </row>
    <row r="270" spans="1:44" ht="18" customHeight="1">
      <c r="A270" s="334"/>
      <c r="B270" s="334"/>
      <c r="C270" s="95">
        <v>42115</v>
      </c>
      <c r="D270" s="39" t="s">
        <v>3</v>
      </c>
      <c r="E270" s="114" t="s">
        <v>459</v>
      </c>
      <c r="F270" s="269"/>
      <c r="G270" s="275"/>
      <c r="H270" s="275"/>
      <c r="I270" s="276"/>
      <c r="J270" s="273"/>
      <c r="K270" s="275"/>
      <c r="L270" s="277"/>
      <c r="M270" s="275"/>
      <c r="N270" s="276"/>
      <c r="O270" s="273"/>
      <c r="P270" s="269"/>
      <c r="Q270" s="278"/>
      <c r="R270" s="273"/>
      <c r="S270" s="275"/>
      <c r="T270" s="275"/>
      <c r="U270" s="276"/>
      <c r="V270" s="273"/>
      <c r="W270" s="275"/>
      <c r="X270" s="278"/>
      <c r="Y270" s="275"/>
      <c r="Z270" s="276"/>
      <c r="AA270" s="273"/>
      <c r="AB270" s="269"/>
      <c r="AC270" s="278"/>
      <c r="AD270" s="273"/>
      <c r="AE270" s="154"/>
      <c r="AF270" s="157"/>
      <c r="AG270" s="154"/>
      <c r="AH270" s="154"/>
      <c r="AI270" s="154"/>
      <c r="AJ270" s="157"/>
      <c r="AK270" s="156"/>
      <c r="AL270" s="154"/>
      <c r="AM270" s="207"/>
      <c r="AN270" s="93"/>
      <c r="AO270" s="94"/>
      <c r="AP270" s="65"/>
      <c r="AQ270" s="154"/>
      <c r="AR270" s="39"/>
    </row>
    <row r="271" spans="1:43" ht="18" customHeight="1">
      <c r="A271" s="334"/>
      <c r="B271" s="334"/>
      <c r="C271" s="95">
        <v>42116</v>
      </c>
      <c r="D271" s="71" t="s">
        <v>4</v>
      </c>
      <c r="E271" s="114" t="s">
        <v>460</v>
      </c>
      <c r="F271" s="269"/>
      <c r="G271" s="269"/>
      <c r="H271" s="275"/>
      <c r="I271" s="276"/>
      <c r="J271" s="273"/>
      <c r="K271" s="269"/>
      <c r="L271" s="279"/>
      <c r="M271" s="275"/>
      <c r="N271" s="276"/>
      <c r="O271" s="273"/>
      <c r="P271" s="269"/>
      <c r="Q271" s="278"/>
      <c r="R271" s="273"/>
      <c r="S271" s="269"/>
      <c r="T271" s="275"/>
      <c r="U271" s="276"/>
      <c r="V271" s="273"/>
      <c r="W271" s="275"/>
      <c r="X271" s="278"/>
      <c r="Y271" s="275"/>
      <c r="Z271" s="276"/>
      <c r="AA271" s="273"/>
      <c r="AB271" s="269"/>
      <c r="AC271" s="278"/>
      <c r="AD271" s="273"/>
      <c r="AE271" s="154"/>
      <c r="AF271" s="157"/>
      <c r="AG271" s="154"/>
      <c r="AH271" s="154"/>
      <c r="AI271" s="154"/>
      <c r="AJ271" s="157"/>
      <c r="AK271" s="156"/>
      <c r="AL271" s="154"/>
      <c r="AM271" s="207"/>
      <c r="AN271" s="93"/>
      <c r="AO271" s="94"/>
      <c r="AP271" s="65"/>
      <c r="AQ271" s="154"/>
    </row>
    <row r="272" spans="1:43" ht="18" customHeight="1">
      <c r="A272" s="334"/>
      <c r="B272" s="334"/>
      <c r="C272" s="95">
        <v>42117</v>
      </c>
      <c r="D272" s="40" t="s">
        <v>5</v>
      </c>
      <c r="E272" s="118" t="s">
        <v>461</v>
      </c>
      <c r="F272" s="269"/>
      <c r="G272" s="269"/>
      <c r="H272" s="275"/>
      <c r="I272" s="276"/>
      <c r="J272" s="273"/>
      <c r="K272" s="269"/>
      <c r="L272" s="279"/>
      <c r="M272" s="275"/>
      <c r="N272" s="276"/>
      <c r="O272" s="273"/>
      <c r="P272" s="269"/>
      <c r="Q272" s="278"/>
      <c r="R272" s="273"/>
      <c r="S272" s="269"/>
      <c r="T272" s="275"/>
      <c r="U272" s="276"/>
      <c r="V272" s="273"/>
      <c r="W272" s="275"/>
      <c r="X272" s="278"/>
      <c r="Y272" s="275"/>
      <c r="Z272" s="276"/>
      <c r="AA272" s="273"/>
      <c r="AB272" s="269"/>
      <c r="AC272" s="278"/>
      <c r="AD272" s="273"/>
      <c r="AE272" s="154"/>
      <c r="AF272" s="157"/>
      <c r="AG272" s="154"/>
      <c r="AH272" s="154"/>
      <c r="AI272" s="154"/>
      <c r="AJ272" s="157"/>
      <c r="AK272" s="156"/>
      <c r="AL272" s="154"/>
      <c r="AM272" s="207"/>
      <c r="AN272" s="93"/>
      <c r="AO272" s="94"/>
      <c r="AP272" s="65"/>
      <c r="AQ272" s="154"/>
    </row>
    <row r="273" spans="1:43" ht="18" customHeight="1">
      <c r="A273" s="334"/>
      <c r="B273" s="334"/>
      <c r="C273" s="95">
        <v>42118</v>
      </c>
      <c r="D273" s="40" t="s">
        <v>6</v>
      </c>
      <c r="E273" s="41" t="s">
        <v>462</v>
      </c>
      <c r="F273" s="269"/>
      <c r="G273" s="269"/>
      <c r="H273" s="275"/>
      <c r="I273" s="276"/>
      <c r="J273" s="273"/>
      <c r="K273" s="269"/>
      <c r="L273" s="279"/>
      <c r="M273" s="275"/>
      <c r="N273" s="276"/>
      <c r="O273" s="273"/>
      <c r="P273" s="269"/>
      <c r="Q273" s="278"/>
      <c r="R273" s="273"/>
      <c r="S273" s="269"/>
      <c r="T273" s="275"/>
      <c r="U273" s="276"/>
      <c r="V273" s="273"/>
      <c r="W273" s="275"/>
      <c r="X273" s="278"/>
      <c r="Y273" s="275"/>
      <c r="Z273" s="276"/>
      <c r="AA273" s="273"/>
      <c r="AB273" s="269"/>
      <c r="AC273" s="278"/>
      <c r="AD273" s="273"/>
      <c r="AE273" s="154"/>
      <c r="AF273" s="157"/>
      <c r="AG273" s="154"/>
      <c r="AH273" s="154"/>
      <c r="AI273" s="154"/>
      <c r="AJ273" s="157"/>
      <c r="AK273" s="156"/>
      <c r="AL273" s="154"/>
      <c r="AM273" s="207"/>
      <c r="AN273" s="93"/>
      <c r="AO273" s="94"/>
      <c r="AP273" s="65"/>
      <c r="AQ273" s="154"/>
    </row>
    <row r="274" spans="1:44" ht="18" customHeight="1">
      <c r="A274" s="335"/>
      <c r="B274" s="335"/>
      <c r="C274" s="95">
        <v>42119</v>
      </c>
      <c r="D274" s="100" t="s">
        <v>7</v>
      </c>
      <c r="E274" s="101" t="s">
        <v>463</v>
      </c>
      <c r="F274" s="269"/>
      <c r="G274" s="269"/>
      <c r="H274" s="275"/>
      <c r="I274" s="276"/>
      <c r="J274" s="273"/>
      <c r="K274" s="269"/>
      <c r="L274" s="279"/>
      <c r="M274" s="275" t="s">
        <v>9</v>
      </c>
      <c r="N274" s="276">
        <v>1</v>
      </c>
      <c r="O274" s="280" t="s">
        <v>60</v>
      </c>
      <c r="P274" s="281">
        <v>1</v>
      </c>
      <c r="Q274" s="282" t="s">
        <v>18</v>
      </c>
      <c r="R274" s="273"/>
      <c r="S274" s="269"/>
      <c r="T274" s="275"/>
      <c r="U274" s="276"/>
      <c r="V274" s="273"/>
      <c r="W274" s="275"/>
      <c r="X274" s="278"/>
      <c r="Y274" s="275"/>
      <c r="Z274" s="276"/>
      <c r="AA274" s="273"/>
      <c r="AB274" s="269"/>
      <c r="AC274" s="278"/>
      <c r="AD274" s="273"/>
      <c r="AE274" s="102"/>
      <c r="AF274" s="185"/>
      <c r="AG274" s="186"/>
      <c r="AH274" s="186"/>
      <c r="AI274" s="102"/>
      <c r="AJ274" s="104"/>
      <c r="AK274" s="103"/>
      <c r="AL274" s="186"/>
      <c r="AM274" s="102"/>
      <c r="AN274" s="104"/>
      <c r="AO274" s="103"/>
      <c r="AP274" s="187"/>
      <c r="AQ274" s="186"/>
      <c r="AR274" s="108"/>
    </row>
    <row r="275" spans="1:41" ht="18" customHeight="1">
      <c r="A275" s="333">
        <f>A268+1</f>
        <v>40</v>
      </c>
      <c r="B275" s="333"/>
      <c r="C275" s="95">
        <v>42120</v>
      </c>
      <c r="D275" s="39" t="s">
        <v>1</v>
      </c>
      <c r="E275" s="79" t="s">
        <v>312</v>
      </c>
      <c r="F275" s="269"/>
      <c r="G275" s="269"/>
      <c r="H275" s="275"/>
      <c r="I275" s="276"/>
      <c r="J275" s="273"/>
      <c r="K275" s="269"/>
      <c r="L275" s="279"/>
      <c r="M275" s="275"/>
      <c r="N275" s="276"/>
      <c r="O275" s="273"/>
      <c r="P275" s="269"/>
      <c r="Q275" s="278"/>
      <c r="R275" s="273"/>
      <c r="S275" s="269"/>
      <c r="T275" s="275" t="s">
        <v>50</v>
      </c>
      <c r="U275" s="276">
        <v>1</v>
      </c>
      <c r="V275" s="280" t="s">
        <v>39</v>
      </c>
      <c r="W275" s="283">
        <v>1</v>
      </c>
      <c r="X275" s="282" t="s">
        <v>51</v>
      </c>
      <c r="Y275" s="275" t="s">
        <v>53</v>
      </c>
      <c r="Z275" s="276">
        <f>U275+1</f>
        <v>2</v>
      </c>
      <c r="AA275" s="284" t="s">
        <v>19</v>
      </c>
      <c r="AB275" s="285">
        <v>1</v>
      </c>
      <c r="AC275" s="286" t="s">
        <v>41</v>
      </c>
      <c r="AD275" s="273"/>
      <c r="AE275" s="96" t="s">
        <v>475</v>
      </c>
      <c r="AF275" s="87" t="s">
        <v>489</v>
      </c>
      <c r="AG275" s="68">
        <v>1</v>
      </c>
      <c r="AH275" s="96" t="s">
        <v>495</v>
      </c>
      <c r="AI275" s="96" t="s">
        <v>528</v>
      </c>
      <c r="AJ275" s="87" t="s">
        <v>497</v>
      </c>
      <c r="AK275" s="80">
        <v>1</v>
      </c>
      <c r="AL275" s="96" t="s">
        <v>498</v>
      </c>
      <c r="AM275" s="207"/>
      <c r="AN275" s="93"/>
      <c r="AO275" s="94"/>
    </row>
    <row r="276" spans="1:43" ht="18" customHeight="1">
      <c r="A276" s="334"/>
      <c r="B276" s="334"/>
      <c r="C276" s="95">
        <v>42121</v>
      </c>
      <c r="D276" s="39" t="s">
        <v>2</v>
      </c>
      <c r="E276" s="79" t="s">
        <v>313</v>
      </c>
      <c r="F276" s="269"/>
      <c r="G276" s="269"/>
      <c r="H276" s="275"/>
      <c r="I276" s="276"/>
      <c r="J276" s="273"/>
      <c r="K276" s="269"/>
      <c r="L276" s="279"/>
      <c r="M276" s="275"/>
      <c r="N276" s="276"/>
      <c r="O276" s="273"/>
      <c r="P276" s="269"/>
      <c r="Q276" s="278"/>
      <c r="R276" s="273"/>
      <c r="S276" s="269"/>
      <c r="T276" s="275"/>
      <c r="U276" s="276"/>
      <c r="V276" s="273"/>
      <c r="W276" s="275"/>
      <c r="X276" s="278"/>
      <c r="Y276" s="275"/>
      <c r="Z276" s="276"/>
      <c r="AA276" s="273"/>
      <c r="AB276" s="275"/>
      <c r="AC276" s="278"/>
      <c r="AD276" s="273"/>
      <c r="AE276" s="169"/>
      <c r="AF276" s="132"/>
      <c r="AG276" s="131"/>
      <c r="AH276" s="131"/>
      <c r="AI276" s="96" t="s">
        <v>480</v>
      </c>
      <c r="AJ276" s="132" t="s">
        <v>479</v>
      </c>
      <c r="AK276" s="80">
        <v>1</v>
      </c>
      <c r="AL276" s="112" t="s">
        <v>529</v>
      </c>
      <c r="AM276" s="175"/>
      <c r="AN276" s="176"/>
      <c r="AO276" s="94"/>
      <c r="AP276" s="165"/>
      <c r="AQ276" s="131"/>
    </row>
    <row r="277" spans="1:43" ht="18" customHeight="1">
      <c r="A277" s="334"/>
      <c r="B277" s="334"/>
      <c r="C277" s="95">
        <v>42122</v>
      </c>
      <c r="D277" s="39" t="s">
        <v>3</v>
      </c>
      <c r="E277" s="287" t="s">
        <v>314</v>
      </c>
      <c r="F277" s="269"/>
      <c r="G277" s="269"/>
      <c r="H277" s="275"/>
      <c r="I277" s="276"/>
      <c r="J277" s="273"/>
      <c r="K277" s="275"/>
      <c r="L277" s="277"/>
      <c r="M277" s="275"/>
      <c r="N277" s="276"/>
      <c r="O277" s="273"/>
      <c r="P277" s="269"/>
      <c r="Q277" s="278"/>
      <c r="R277" s="273"/>
      <c r="S277" s="269"/>
      <c r="T277" s="275"/>
      <c r="U277" s="276"/>
      <c r="V277" s="273"/>
      <c r="W277" s="275"/>
      <c r="X277" s="278"/>
      <c r="Y277" s="275"/>
      <c r="Z277" s="276"/>
      <c r="AA277" s="273"/>
      <c r="AB277" s="275"/>
      <c r="AC277" s="278"/>
      <c r="AD277" s="273"/>
      <c r="AE277" s="96"/>
      <c r="AF277" s="132"/>
      <c r="AG277" s="165"/>
      <c r="AH277" s="165"/>
      <c r="AI277" s="96"/>
      <c r="AJ277" s="174"/>
      <c r="AK277" s="80"/>
      <c r="AL277" s="165"/>
      <c r="AM277" s="175"/>
      <c r="AN277" s="182"/>
      <c r="AO277" s="94"/>
      <c r="AP277" s="165"/>
      <c r="AQ277" s="165"/>
    </row>
    <row r="278" spans="1:41" ht="18" customHeight="1">
      <c r="A278" s="334"/>
      <c r="B278" s="334"/>
      <c r="C278" s="95">
        <v>42123</v>
      </c>
      <c r="D278" s="288" t="s">
        <v>4</v>
      </c>
      <c r="E278" s="79" t="s">
        <v>315</v>
      </c>
      <c r="F278" s="289"/>
      <c r="G278" s="269"/>
      <c r="H278" s="275" t="s">
        <v>14</v>
      </c>
      <c r="I278" s="276">
        <f>N274+1</f>
        <v>2</v>
      </c>
      <c r="J278" s="280" t="s">
        <v>39</v>
      </c>
      <c r="K278" s="283">
        <v>1</v>
      </c>
      <c r="L278" s="290" t="s">
        <v>33</v>
      </c>
      <c r="M278" s="275" t="s">
        <v>15</v>
      </c>
      <c r="N278" s="276">
        <f>I278+1</f>
        <v>3</v>
      </c>
      <c r="O278" s="284" t="s">
        <v>19</v>
      </c>
      <c r="P278" s="285">
        <v>1</v>
      </c>
      <c r="Q278" s="286" t="s">
        <v>41</v>
      </c>
      <c r="R278" s="284"/>
      <c r="S278" s="269"/>
      <c r="T278" s="275"/>
      <c r="U278" s="276"/>
      <c r="V278" s="280"/>
      <c r="W278" s="283"/>
      <c r="X278" s="282"/>
      <c r="Y278" s="275"/>
      <c r="Z278" s="276"/>
      <c r="AA278" s="284"/>
      <c r="AB278" s="285"/>
      <c r="AC278" s="286"/>
      <c r="AD278" s="284"/>
      <c r="AJ278" s="81"/>
      <c r="AK278" s="80"/>
      <c r="AL278" s="96"/>
      <c r="AM278" s="207"/>
      <c r="AN278" s="93"/>
      <c r="AO278" s="94"/>
    </row>
    <row r="279" spans="1:41" ht="18" customHeight="1">
      <c r="A279" s="334"/>
      <c r="B279" s="334"/>
      <c r="C279" s="95">
        <v>42124</v>
      </c>
      <c r="D279" s="39" t="s">
        <v>5</v>
      </c>
      <c r="E279" s="79" t="s">
        <v>316</v>
      </c>
      <c r="F279" s="269"/>
      <c r="G279" s="269"/>
      <c r="H279" s="275"/>
      <c r="I279" s="276"/>
      <c r="J279" s="273"/>
      <c r="K279" s="269"/>
      <c r="L279" s="279"/>
      <c r="M279" s="275" t="s">
        <v>9</v>
      </c>
      <c r="N279" s="276">
        <f>N278+1</f>
        <v>4</v>
      </c>
      <c r="O279" s="280" t="s">
        <v>60</v>
      </c>
      <c r="P279" s="281">
        <f>P274+1</f>
        <v>2</v>
      </c>
      <c r="Q279" s="282" t="s">
        <v>18</v>
      </c>
      <c r="R279" s="273"/>
      <c r="S279" s="269"/>
      <c r="T279" s="275" t="s">
        <v>48</v>
      </c>
      <c r="U279" s="276">
        <f>Z275+1</f>
        <v>3</v>
      </c>
      <c r="V279" s="280" t="s">
        <v>39</v>
      </c>
      <c r="W279" s="283">
        <v>1</v>
      </c>
      <c r="X279" s="282" t="s">
        <v>58</v>
      </c>
      <c r="Y279" s="275"/>
      <c r="Z279" s="276"/>
      <c r="AA279" s="273"/>
      <c r="AB279" s="275"/>
      <c r="AC279" s="278"/>
      <c r="AD279" s="273"/>
      <c r="AJ279" s="81"/>
      <c r="AK279" s="80"/>
      <c r="AL279" s="96"/>
      <c r="AM279" s="207"/>
      <c r="AN279" s="93"/>
      <c r="AO279" s="94"/>
    </row>
    <row r="280" spans="1:41" ht="18" customHeight="1">
      <c r="A280" s="334"/>
      <c r="B280" s="334"/>
      <c r="C280" s="95">
        <v>42125</v>
      </c>
      <c r="D280" s="39" t="s">
        <v>6</v>
      </c>
      <c r="E280" s="79" t="s">
        <v>317</v>
      </c>
      <c r="F280" s="269"/>
      <c r="G280" s="269"/>
      <c r="H280" s="275"/>
      <c r="I280" s="276"/>
      <c r="J280" s="273"/>
      <c r="K280" s="269"/>
      <c r="L280" s="279"/>
      <c r="M280" s="275"/>
      <c r="N280" s="276"/>
      <c r="O280" s="273"/>
      <c r="P280" s="269"/>
      <c r="Q280" s="278"/>
      <c r="R280" s="273"/>
      <c r="S280" s="269"/>
      <c r="T280" s="275"/>
      <c r="U280" s="276"/>
      <c r="V280" s="273"/>
      <c r="W280" s="275"/>
      <c r="X280" s="278"/>
      <c r="Y280" s="275"/>
      <c r="Z280" s="276"/>
      <c r="AA280" s="273"/>
      <c r="AB280" s="275"/>
      <c r="AC280" s="278"/>
      <c r="AD280" s="273"/>
      <c r="AJ280" s="81"/>
      <c r="AK280" s="80"/>
      <c r="AL280" s="96"/>
      <c r="AM280" s="207"/>
      <c r="AN280" s="93"/>
      <c r="AO280" s="94"/>
    </row>
    <row r="281" spans="1:44" ht="18" customHeight="1">
      <c r="A281" s="335"/>
      <c r="B281" s="335"/>
      <c r="C281" s="95">
        <v>42126</v>
      </c>
      <c r="D281" s="100" t="s">
        <v>7</v>
      </c>
      <c r="E281" s="101" t="s">
        <v>318</v>
      </c>
      <c r="F281" s="269"/>
      <c r="G281" s="269"/>
      <c r="H281" s="275"/>
      <c r="I281" s="276"/>
      <c r="J281" s="273"/>
      <c r="K281" s="269"/>
      <c r="L281" s="279"/>
      <c r="M281" s="275"/>
      <c r="N281" s="276"/>
      <c r="O281" s="273"/>
      <c r="P281" s="269"/>
      <c r="Q281" s="278"/>
      <c r="R281" s="273"/>
      <c r="S281" s="269"/>
      <c r="T281" s="275"/>
      <c r="U281" s="276"/>
      <c r="V281" s="273"/>
      <c r="W281" s="275"/>
      <c r="X281" s="278"/>
      <c r="Y281" s="275"/>
      <c r="Z281" s="276"/>
      <c r="AA281" s="273"/>
      <c r="AB281" s="275"/>
      <c r="AC281" s="278"/>
      <c r="AD281" s="273"/>
      <c r="AE281" s="102"/>
      <c r="AF281" s="185"/>
      <c r="AG281" s="186"/>
      <c r="AH281" s="186"/>
      <c r="AI281" s="102"/>
      <c r="AJ281" s="104"/>
      <c r="AK281" s="103"/>
      <c r="AL281" s="187"/>
      <c r="AM281" s="102"/>
      <c r="AN281" s="104"/>
      <c r="AO281" s="103"/>
      <c r="AP281" s="187"/>
      <c r="AQ281" s="186"/>
      <c r="AR281" s="108"/>
    </row>
    <row r="282" spans="1:41" ht="18" customHeight="1">
      <c r="A282" s="333">
        <f>A275+1</f>
        <v>41</v>
      </c>
      <c r="B282" s="333">
        <v>1</v>
      </c>
      <c r="C282" s="95">
        <v>42127</v>
      </c>
      <c r="D282" s="39" t="s">
        <v>1</v>
      </c>
      <c r="E282" s="79" t="s">
        <v>319</v>
      </c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73"/>
      <c r="S282" s="269"/>
      <c r="T282" s="275" t="s">
        <v>50</v>
      </c>
      <c r="U282" s="276">
        <f>U279+1</f>
        <v>4</v>
      </c>
      <c r="V282" s="280" t="s">
        <v>39</v>
      </c>
      <c r="W282" s="283">
        <f>W275+1</f>
        <v>2</v>
      </c>
      <c r="X282" s="282" t="s">
        <v>51</v>
      </c>
      <c r="Y282" s="275" t="str">
        <f>Y275</f>
        <v>1500-2000</v>
      </c>
      <c r="Z282" s="276">
        <f>U282+1</f>
        <v>5</v>
      </c>
      <c r="AA282" s="284" t="str">
        <f>AA275</f>
        <v>ענפים </v>
      </c>
      <c r="AB282" s="285">
        <f>AB275+1</f>
        <v>2</v>
      </c>
      <c r="AC282" s="286" t="str">
        <f>AC275</f>
        <v>דודי ספיר </v>
      </c>
      <c r="AD282" s="273"/>
      <c r="AE282" s="96" t="s">
        <v>475</v>
      </c>
      <c r="AF282" s="87" t="s">
        <v>489</v>
      </c>
      <c r="AG282" s="68">
        <v>2</v>
      </c>
      <c r="AH282" s="96" t="s">
        <v>495</v>
      </c>
      <c r="AI282" s="96" t="s">
        <v>528</v>
      </c>
      <c r="AJ282" s="87" t="s">
        <v>497</v>
      </c>
      <c r="AK282" s="80">
        <v>2</v>
      </c>
      <c r="AL282" s="96" t="s">
        <v>498</v>
      </c>
      <c r="AM282" s="207"/>
      <c r="AN282" s="93"/>
      <c r="AO282" s="94"/>
    </row>
    <row r="283" spans="1:41" ht="18" customHeight="1">
      <c r="A283" s="334"/>
      <c r="B283" s="334"/>
      <c r="C283" s="95">
        <v>42128</v>
      </c>
      <c r="D283" s="39" t="s">
        <v>2</v>
      </c>
      <c r="E283" s="79" t="s">
        <v>320</v>
      </c>
      <c r="F283" s="269"/>
      <c r="G283" s="269"/>
      <c r="H283" s="275"/>
      <c r="I283" s="276"/>
      <c r="J283" s="273"/>
      <c r="K283" s="269"/>
      <c r="L283" s="279"/>
      <c r="M283" s="275"/>
      <c r="N283" s="276"/>
      <c r="O283" s="273"/>
      <c r="P283" s="269"/>
      <c r="Q283" s="278"/>
      <c r="R283" s="273"/>
      <c r="S283" s="269"/>
      <c r="T283" s="275"/>
      <c r="U283" s="276"/>
      <c r="V283" s="273"/>
      <c r="W283" s="275"/>
      <c r="X283" s="278"/>
      <c r="Y283" s="275"/>
      <c r="Z283" s="276"/>
      <c r="AA283" s="273"/>
      <c r="AB283" s="275"/>
      <c r="AC283" s="278"/>
      <c r="AD283" s="273"/>
      <c r="AE283" s="96"/>
      <c r="AF283" s="132"/>
      <c r="AI283" s="96" t="s">
        <v>480</v>
      </c>
      <c r="AJ283" s="132" t="s">
        <v>479</v>
      </c>
      <c r="AK283" s="80">
        <v>2</v>
      </c>
      <c r="AL283" s="112" t="s">
        <v>529</v>
      </c>
      <c r="AM283" s="175"/>
      <c r="AN283" s="176"/>
      <c r="AO283" s="94"/>
    </row>
    <row r="284" spans="1:43" ht="18" customHeight="1">
      <c r="A284" s="334"/>
      <c r="B284" s="334"/>
      <c r="C284" s="95">
        <v>42129</v>
      </c>
      <c r="D284" s="39" t="s">
        <v>3</v>
      </c>
      <c r="E284" s="79" t="s">
        <v>321</v>
      </c>
      <c r="F284" s="269"/>
      <c r="G284" s="275"/>
      <c r="H284" s="275"/>
      <c r="I284" s="276"/>
      <c r="J284" s="273"/>
      <c r="K284" s="275"/>
      <c r="L284" s="277"/>
      <c r="M284" s="275"/>
      <c r="N284" s="276"/>
      <c r="O284" s="273"/>
      <c r="P284" s="269"/>
      <c r="Q284" s="278"/>
      <c r="R284" s="273"/>
      <c r="S284" s="275"/>
      <c r="T284" s="275"/>
      <c r="U284" s="276"/>
      <c r="V284" s="273"/>
      <c r="W284" s="275"/>
      <c r="X284" s="278"/>
      <c r="Y284" s="275"/>
      <c r="Z284" s="276"/>
      <c r="AA284" s="273"/>
      <c r="AB284" s="275"/>
      <c r="AC284" s="278"/>
      <c r="AD284" s="273"/>
      <c r="AE284" s="96"/>
      <c r="AF284" s="132"/>
      <c r="AG284" s="165"/>
      <c r="AH284" s="165"/>
      <c r="AI284" s="96"/>
      <c r="AJ284" s="174"/>
      <c r="AK284" s="80"/>
      <c r="AL284" s="165"/>
      <c r="AM284" s="175"/>
      <c r="AN284" s="182"/>
      <c r="AO284" s="94"/>
      <c r="AP284" s="165"/>
      <c r="AQ284" s="165"/>
    </row>
    <row r="285" spans="1:41" ht="18" customHeight="1">
      <c r="A285" s="334"/>
      <c r="B285" s="334"/>
      <c r="C285" s="95">
        <v>42130</v>
      </c>
      <c r="D285" s="288" t="s">
        <v>4</v>
      </c>
      <c r="E285" s="79" t="s">
        <v>322</v>
      </c>
      <c r="F285" s="289"/>
      <c r="G285" s="269"/>
      <c r="H285" s="275" t="str">
        <f>H278</f>
        <v>0930-1430</v>
      </c>
      <c r="I285" s="276">
        <f>N279+1</f>
        <v>5</v>
      </c>
      <c r="J285" s="280" t="str">
        <f>J278</f>
        <v>פיננסית ב</v>
      </c>
      <c r="K285" s="283">
        <f>K278+1</f>
        <v>2</v>
      </c>
      <c r="L285" s="290" t="str">
        <f>L278</f>
        <v>אלי פאר </v>
      </c>
      <c r="M285" s="275" t="str">
        <f>M278</f>
        <v>1530-2030</v>
      </c>
      <c r="N285" s="276">
        <f>I285+1</f>
        <v>6</v>
      </c>
      <c r="O285" s="284" t="str">
        <f>O278</f>
        <v>ענפים </v>
      </c>
      <c r="P285" s="285">
        <f>P278+1</f>
        <v>2</v>
      </c>
      <c r="Q285" s="286" t="str">
        <f>Q278</f>
        <v>דודי ספיר </v>
      </c>
      <c r="R285" s="284"/>
      <c r="S285" s="269"/>
      <c r="T285" s="275"/>
      <c r="U285" s="276"/>
      <c r="V285" s="280"/>
      <c r="W285" s="283"/>
      <c r="X285" s="282"/>
      <c r="Y285" s="275"/>
      <c r="Z285" s="276"/>
      <c r="AA285" s="284"/>
      <c r="AB285" s="285"/>
      <c r="AC285" s="286"/>
      <c r="AD285" s="284"/>
      <c r="AI285" s="96"/>
      <c r="AJ285" s="132"/>
      <c r="AK285" s="80"/>
      <c r="AL285" s="96"/>
      <c r="AM285" s="175"/>
      <c r="AN285" s="176"/>
      <c r="AO285" s="94"/>
    </row>
    <row r="286" spans="1:41" ht="18" customHeight="1">
      <c r="A286" s="334"/>
      <c r="B286" s="334"/>
      <c r="C286" s="95">
        <v>42131</v>
      </c>
      <c r="D286" s="39" t="s">
        <v>5</v>
      </c>
      <c r="E286" s="79" t="s">
        <v>465</v>
      </c>
      <c r="F286" s="269"/>
      <c r="G286" s="269"/>
      <c r="H286" s="275"/>
      <c r="I286" s="276"/>
      <c r="J286" s="273"/>
      <c r="K286" s="269"/>
      <c r="L286" s="279"/>
      <c r="M286" s="275" t="str">
        <f>M279</f>
        <v>1600-2100</v>
      </c>
      <c r="N286" s="276">
        <f>N285+1</f>
        <v>7</v>
      </c>
      <c r="O286" s="280" t="str">
        <f>O279</f>
        <v>פיננסית ב </v>
      </c>
      <c r="P286" s="283">
        <f>P279+1</f>
        <v>3</v>
      </c>
      <c r="Q286" s="282" t="str">
        <f>Q279</f>
        <v>שלומי וינר </v>
      </c>
      <c r="R286" s="273"/>
      <c r="S286" s="269"/>
      <c r="T286" s="275" t="str">
        <f>T279</f>
        <v>0900-1400</v>
      </c>
      <c r="U286" s="276">
        <f>Z282+1</f>
        <v>6</v>
      </c>
      <c r="V286" s="280" t="str">
        <f>V279</f>
        <v>פיננסית ב</v>
      </c>
      <c r="W286" s="283">
        <f>W279+1</f>
        <v>2</v>
      </c>
      <c r="X286" s="282" t="str">
        <f>X279</f>
        <v>רונן בן-גל</v>
      </c>
      <c r="Y286" s="275"/>
      <c r="Z286" s="276"/>
      <c r="AA286" s="273"/>
      <c r="AB286" s="275"/>
      <c r="AC286" s="278"/>
      <c r="AD286" s="273"/>
      <c r="AJ286" s="81"/>
      <c r="AK286" s="80"/>
      <c r="AL286" s="96"/>
      <c r="AM286" s="207"/>
      <c r="AN286" s="93"/>
      <c r="AO286" s="94"/>
    </row>
    <row r="287" spans="1:41" ht="18" customHeight="1">
      <c r="A287" s="334"/>
      <c r="B287" s="334"/>
      <c r="C287" s="95">
        <v>42132</v>
      </c>
      <c r="D287" s="39" t="s">
        <v>6</v>
      </c>
      <c r="E287" s="79" t="s">
        <v>323</v>
      </c>
      <c r="F287" s="269"/>
      <c r="G287" s="269"/>
      <c r="H287" s="275" t="str">
        <f>H229</f>
        <v>1000-1830</v>
      </c>
      <c r="I287" s="291" t="s">
        <v>75</v>
      </c>
      <c r="J287" s="291"/>
      <c r="K287" s="292"/>
      <c r="L287" s="293"/>
      <c r="M287" s="294"/>
      <c r="N287" s="294"/>
      <c r="O287" s="291"/>
      <c r="P287" s="292"/>
      <c r="Q287" s="295"/>
      <c r="R287" s="273"/>
      <c r="S287" s="269"/>
      <c r="T287" s="275" t="str">
        <f>T229</f>
        <v>1000-1830</v>
      </c>
      <c r="U287" s="291" t="s">
        <v>75</v>
      </c>
      <c r="V287" s="291"/>
      <c r="W287" s="292"/>
      <c r="X287" s="293"/>
      <c r="Y287" s="294"/>
      <c r="Z287" s="294"/>
      <c r="AA287" s="291"/>
      <c r="AB287" s="292"/>
      <c r="AC287" s="295"/>
      <c r="AD287" s="273"/>
      <c r="AJ287" s="81"/>
      <c r="AK287" s="80"/>
      <c r="AL287" s="96"/>
      <c r="AM287" s="207"/>
      <c r="AN287" s="93"/>
      <c r="AO287" s="94"/>
    </row>
    <row r="288" spans="1:44" ht="18" customHeight="1">
      <c r="A288" s="335"/>
      <c r="B288" s="335"/>
      <c r="C288" s="95">
        <v>42133</v>
      </c>
      <c r="D288" s="100" t="s">
        <v>308</v>
      </c>
      <c r="E288" s="101" t="s">
        <v>324</v>
      </c>
      <c r="F288" s="100"/>
      <c r="G288" s="100"/>
      <c r="H288" s="102"/>
      <c r="I288" s="103"/>
      <c r="J288" s="104"/>
      <c r="K288" s="100"/>
      <c r="L288" s="208"/>
      <c r="M288" s="102"/>
      <c r="N288" s="103"/>
      <c r="O288" s="104"/>
      <c r="P288" s="100"/>
      <c r="Q288" s="106"/>
      <c r="R288" s="104"/>
      <c r="S288" s="100"/>
      <c r="T288" s="102"/>
      <c r="U288" s="103"/>
      <c r="V288" s="104"/>
      <c r="W288" s="102"/>
      <c r="X288" s="106"/>
      <c r="Y288" s="102"/>
      <c r="Z288" s="103"/>
      <c r="AA288" s="104"/>
      <c r="AB288" s="102"/>
      <c r="AC288" s="106"/>
      <c r="AD288" s="104"/>
      <c r="AE288" s="102"/>
      <c r="AF288" s="185"/>
      <c r="AG288" s="186"/>
      <c r="AH288" s="186"/>
      <c r="AI288" s="102"/>
      <c r="AJ288" s="104"/>
      <c r="AK288" s="103"/>
      <c r="AL288" s="187"/>
      <c r="AM288" s="102"/>
      <c r="AN288" s="104"/>
      <c r="AO288" s="103"/>
      <c r="AP288" s="187"/>
      <c r="AQ288" s="186"/>
      <c r="AR288" s="108"/>
    </row>
    <row r="289" spans="1:41" ht="18" customHeight="1">
      <c r="A289" s="333">
        <f>A282+1</f>
        <v>42</v>
      </c>
      <c r="B289" s="333">
        <v>2</v>
      </c>
      <c r="C289" s="95">
        <v>42134</v>
      </c>
      <c r="D289" s="39" t="s">
        <v>1</v>
      </c>
      <c r="E289" s="41" t="s">
        <v>325</v>
      </c>
      <c r="F289" s="269"/>
      <c r="G289" s="269"/>
      <c r="H289" s="275"/>
      <c r="I289" s="276"/>
      <c r="J289" s="273"/>
      <c r="K289" s="269"/>
      <c r="L289" s="279"/>
      <c r="M289" s="275"/>
      <c r="N289" s="276"/>
      <c r="O289" s="273"/>
      <c r="P289" s="269"/>
      <c r="Q289" s="278"/>
      <c r="R289" s="273"/>
      <c r="S289" s="269"/>
      <c r="T289" s="275" t="s">
        <v>50</v>
      </c>
      <c r="U289" s="276">
        <f>U286+1</f>
        <v>7</v>
      </c>
      <c r="V289" s="280" t="s">
        <v>39</v>
      </c>
      <c r="W289" s="283">
        <f>W282+1</f>
        <v>3</v>
      </c>
      <c r="X289" s="282" t="s">
        <v>51</v>
      </c>
      <c r="Y289" s="275" t="str">
        <f>Y282</f>
        <v>1500-2000</v>
      </c>
      <c r="Z289" s="276">
        <f>U289+1</f>
        <v>8</v>
      </c>
      <c r="AA289" s="284" t="str">
        <f>AA282</f>
        <v>ענפים </v>
      </c>
      <c r="AB289" s="285">
        <f>AB282+1</f>
        <v>3</v>
      </c>
      <c r="AC289" s="286" t="str">
        <f>AC282</f>
        <v>דודי ספיר </v>
      </c>
      <c r="AD289" s="273"/>
      <c r="AE289" s="96" t="s">
        <v>475</v>
      </c>
      <c r="AF289" s="87" t="s">
        <v>489</v>
      </c>
      <c r="AG289" s="68">
        <v>3</v>
      </c>
      <c r="AH289" s="96" t="s">
        <v>495</v>
      </c>
      <c r="AI289" s="96" t="s">
        <v>528</v>
      </c>
      <c r="AJ289" s="87" t="s">
        <v>497</v>
      </c>
      <c r="AK289" s="80">
        <v>3</v>
      </c>
      <c r="AL289" s="96" t="s">
        <v>498</v>
      </c>
      <c r="AM289" s="207"/>
      <c r="AN289" s="93"/>
      <c r="AO289" s="94"/>
    </row>
    <row r="290" spans="1:44" ht="18" customHeight="1">
      <c r="A290" s="334"/>
      <c r="B290" s="334"/>
      <c r="C290" s="95">
        <v>42135</v>
      </c>
      <c r="D290" s="39" t="s">
        <v>2</v>
      </c>
      <c r="E290" s="79" t="s">
        <v>326</v>
      </c>
      <c r="F290" s="269"/>
      <c r="G290" s="269"/>
      <c r="H290" s="275"/>
      <c r="I290" s="276"/>
      <c r="J290" s="273"/>
      <c r="K290" s="269"/>
      <c r="L290" s="279"/>
      <c r="M290" s="275"/>
      <c r="N290" s="276"/>
      <c r="O290" s="273"/>
      <c r="P290" s="269"/>
      <c r="Q290" s="278"/>
      <c r="R290" s="273"/>
      <c r="S290" s="269"/>
      <c r="T290" s="275"/>
      <c r="U290" s="276"/>
      <c r="V290" s="273"/>
      <c r="W290" s="275"/>
      <c r="X290" s="278"/>
      <c r="Y290" s="275"/>
      <c r="Z290" s="276"/>
      <c r="AA290" s="273"/>
      <c r="AB290" s="275"/>
      <c r="AC290" s="278"/>
      <c r="AD290" s="273"/>
      <c r="AE290" s="96" t="s">
        <v>475</v>
      </c>
      <c r="AF290" s="132" t="s">
        <v>479</v>
      </c>
      <c r="AG290" s="131">
        <v>3</v>
      </c>
      <c r="AH290" s="112" t="s">
        <v>529</v>
      </c>
      <c r="AI290" s="96" t="s">
        <v>480</v>
      </c>
      <c r="AJ290" s="132" t="s">
        <v>485</v>
      </c>
      <c r="AK290" s="80">
        <v>1</v>
      </c>
      <c r="AL290" s="131" t="s">
        <v>525</v>
      </c>
      <c r="AM290" s="175"/>
      <c r="AN290" s="176"/>
      <c r="AO290" s="94"/>
      <c r="AP290" s="165"/>
      <c r="AQ290" s="22" t="s">
        <v>507</v>
      </c>
      <c r="AR290" s="11" t="s">
        <v>513</v>
      </c>
    </row>
    <row r="291" spans="1:43" ht="18" customHeight="1">
      <c r="A291" s="334"/>
      <c r="B291" s="334"/>
      <c r="C291" s="95">
        <v>42136</v>
      </c>
      <c r="D291" s="39" t="s">
        <v>3</v>
      </c>
      <c r="E291" s="287" t="s">
        <v>327</v>
      </c>
      <c r="F291" s="269"/>
      <c r="G291" s="275"/>
      <c r="H291" s="275"/>
      <c r="I291" s="276"/>
      <c r="J291" s="273"/>
      <c r="K291" s="275"/>
      <c r="L291" s="277"/>
      <c r="M291" s="275"/>
      <c r="N291" s="276"/>
      <c r="O291" s="273"/>
      <c r="P291" s="269"/>
      <c r="Q291" s="278"/>
      <c r="R291" s="273"/>
      <c r="S291" s="275"/>
      <c r="T291" s="275"/>
      <c r="U291" s="276"/>
      <c r="V291" s="273"/>
      <c r="W291" s="275"/>
      <c r="X291" s="278"/>
      <c r="Y291" s="275"/>
      <c r="Z291" s="276"/>
      <c r="AA291" s="273"/>
      <c r="AB291" s="275"/>
      <c r="AC291" s="278"/>
      <c r="AD291" s="273"/>
      <c r="AE291" s="96"/>
      <c r="AF291" s="132"/>
      <c r="AG291" s="165"/>
      <c r="AH291" s="165"/>
      <c r="AI291" s="96"/>
      <c r="AJ291" s="174"/>
      <c r="AK291" s="80"/>
      <c r="AL291" s="165"/>
      <c r="AM291" s="175"/>
      <c r="AN291" s="182"/>
      <c r="AO291" s="94"/>
      <c r="AP291" s="165"/>
      <c r="AQ291" s="165"/>
    </row>
    <row r="292" spans="1:43" ht="18" customHeight="1">
      <c r="A292" s="334"/>
      <c r="B292" s="334"/>
      <c r="C292" s="95">
        <v>42137</v>
      </c>
      <c r="D292" s="288" t="s">
        <v>4</v>
      </c>
      <c r="E292" s="79" t="s">
        <v>328</v>
      </c>
      <c r="F292" s="289"/>
      <c r="G292" s="269"/>
      <c r="H292" s="275" t="str">
        <f>H285</f>
        <v>0930-1430</v>
      </c>
      <c r="I292" s="276">
        <f>N286+1</f>
        <v>8</v>
      </c>
      <c r="J292" s="280" t="str">
        <f>J285</f>
        <v>פיננסית ב</v>
      </c>
      <c r="K292" s="283">
        <f>K285+1</f>
        <v>3</v>
      </c>
      <c r="L292" s="290" t="str">
        <f>L285</f>
        <v>אלי פאר </v>
      </c>
      <c r="M292" s="275" t="str">
        <f>M285</f>
        <v>1530-2030</v>
      </c>
      <c r="N292" s="276">
        <f>I292+1</f>
        <v>9</v>
      </c>
      <c r="O292" s="284" t="str">
        <f>O285</f>
        <v>ענפים </v>
      </c>
      <c r="P292" s="285">
        <f>P285+1</f>
        <v>3</v>
      </c>
      <c r="Q292" s="286" t="str">
        <f>Q285</f>
        <v>דודי ספיר </v>
      </c>
      <c r="R292" s="284"/>
      <c r="S292" s="269"/>
      <c r="T292" s="275"/>
      <c r="U292" s="276"/>
      <c r="V292" s="280"/>
      <c r="W292" s="283"/>
      <c r="X292" s="282"/>
      <c r="Y292" s="275"/>
      <c r="Z292" s="276"/>
      <c r="AA292" s="284"/>
      <c r="AB292" s="285"/>
      <c r="AC292" s="286"/>
      <c r="AD292" s="284"/>
      <c r="AE292" s="39"/>
      <c r="AF292" s="39"/>
      <c r="AG292" s="39"/>
      <c r="AH292" s="39"/>
      <c r="AI292" s="96"/>
      <c r="AJ292" s="132"/>
      <c r="AK292" s="80"/>
      <c r="AL292" s="39"/>
      <c r="AM292" s="175"/>
      <c r="AN292" s="176"/>
      <c r="AO292" s="94"/>
      <c r="AP292" s="82"/>
      <c r="AQ292" s="39"/>
    </row>
    <row r="293" spans="1:41" ht="18" customHeight="1">
      <c r="A293" s="334"/>
      <c r="B293" s="334"/>
      <c r="C293" s="95">
        <v>42138</v>
      </c>
      <c r="D293" s="39" t="s">
        <v>5</v>
      </c>
      <c r="E293" s="79" t="s">
        <v>329</v>
      </c>
      <c r="F293" s="269"/>
      <c r="G293" s="269"/>
      <c r="H293" s="275"/>
      <c r="I293" s="276"/>
      <c r="J293" s="273"/>
      <c r="K293" s="269"/>
      <c r="L293" s="279"/>
      <c r="M293" s="275" t="str">
        <f>M286</f>
        <v>1600-2100</v>
      </c>
      <c r="N293" s="276">
        <f>N292+1</f>
        <v>10</v>
      </c>
      <c r="O293" s="280" t="str">
        <f>O286</f>
        <v>פיננסית ב </v>
      </c>
      <c r="P293" s="283">
        <f>P286+1</f>
        <v>4</v>
      </c>
      <c r="Q293" s="282" t="str">
        <f>Q286</f>
        <v>שלומי וינר </v>
      </c>
      <c r="R293" s="273"/>
      <c r="S293" s="269"/>
      <c r="T293" s="275" t="str">
        <f>T286</f>
        <v>0900-1400</v>
      </c>
      <c r="U293" s="276">
        <f>Z289+1</f>
        <v>9</v>
      </c>
      <c r="V293" s="280" t="str">
        <f>V286</f>
        <v>פיננסית ב</v>
      </c>
      <c r="W293" s="283">
        <f>W286+1</f>
        <v>3</v>
      </c>
      <c r="X293" s="282" t="str">
        <f>X286</f>
        <v>רונן בן-גל</v>
      </c>
      <c r="Y293" s="275"/>
      <c r="Z293" s="276"/>
      <c r="AA293" s="273"/>
      <c r="AB293" s="275"/>
      <c r="AC293" s="278"/>
      <c r="AD293" s="273"/>
      <c r="AJ293" s="81"/>
      <c r="AK293" s="80"/>
      <c r="AM293" s="207"/>
      <c r="AN293" s="93"/>
      <c r="AO293" s="94"/>
    </row>
    <row r="294" spans="1:41" ht="18" customHeight="1">
      <c r="A294" s="334"/>
      <c r="B294" s="334"/>
      <c r="C294" s="95">
        <v>42139</v>
      </c>
      <c r="D294" s="39" t="s">
        <v>6</v>
      </c>
      <c r="E294" s="79" t="s">
        <v>330</v>
      </c>
      <c r="F294" s="269"/>
      <c r="G294" s="269"/>
      <c r="H294" s="275"/>
      <c r="I294" s="276"/>
      <c r="J294" s="273"/>
      <c r="K294" s="269"/>
      <c r="L294" s="279"/>
      <c r="M294" s="275"/>
      <c r="N294" s="276"/>
      <c r="O294" s="273"/>
      <c r="P294" s="269"/>
      <c r="Q294" s="278"/>
      <c r="R294" s="273"/>
      <c r="S294" s="269"/>
      <c r="T294" s="275"/>
      <c r="U294" s="276"/>
      <c r="V294" s="273"/>
      <c r="W294" s="275"/>
      <c r="X294" s="278"/>
      <c r="Y294" s="275"/>
      <c r="Z294" s="276"/>
      <c r="AA294" s="273"/>
      <c r="AB294" s="275"/>
      <c r="AC294" s="278"/>
      <c r="AD294" s="273"/>
      <c r="AJ294" s="81"/>
      <c r="AK294" s="80"/>
      <c r="AM294" s="207"/>
      <c r="AN294" s="93"/>
      <c r="AO294" s="94"/>
    </row>
    <row r="295" spans="1:44" ht="18" customHeight="1">
      <c r="A295" s="335"/>
      <c r="B295" s="335"/>
      <c r="C295" s="95">
        <v>42140</v>
      </c>
      <c r="D295" s="100" t="s">
        <v>308</v>
      </c>
      <c r="E295" s="101" t="s">
        <v>331</v>
      </c>
      <c r="F295" s="100"/>
      <c r="G295" s="100"/>
      <c r="H295" s="102"/>
      <c r="I295" s="103"/>
      <c r="J295" s="104"/>
      <c r="K295" s="100"/>
      <c r="L295" s="208"/>
      <c r="M295" s="102"/>
      <c r="N295" s="103"/>
      <c r="O295" s="104"/>
      <c r="P295" s="100"/>
      <c r="Q295" s="106"/>
      <c r="R295" s="104"/>
      <c r="S295" s="100"/>
      <c r="T295" s="102"/>
      <c r="U295" s="103"/>
      <c r="V295" s="104"/>
      <c r="W295" s="102"/>
      <c r="X295" s="106"/>
      <c r="Y295" s="102"/>
      <c r="Z295" s="103"/>
      <c r="AA295" s="104"/>
      <c r="AB295" s="102"/>
      <c r="AC295" s="106"/>
      <c r="AD295" s="104"/>
      <c r="AE295" s="102"/>
      <c r="AF295" s="185"/>
      <c r="AG295" s="186"/>
      <c r="AH295" s="186"/>
      <c r="AI295" s="102"/>
      <c r="AJ295" s="296"/>
      <c r="AK295" s="103"/>
      <c r="AL295" s="186"/>
      <c r="AM295" s="102"/>
      <c r="AN295" s="296"/>
      <c r="AO295" s="103"/>
      <c r="AP295" s="187"/>
      <c r="AQ295" s="186"/>
      <c r="AR295" s="108"/>
    </row>
    <row r="296" spans="1:43" ht="18" customHeight="1">
      <c r="A296" s="333">
        <f>A289+1</f>
        <v>43</v>
      </c>
      <c r="B296" s="333">
        <f>B289+1</f>
        <v>3</v>
      </c>
      <c r="C296" s="95">
        <v>42141</v>
      </c>
      <c r="D296" s="39" t="s">
        <v>1</v>
      </c>
      <c r="E296" s="41" t="s">
        <v>466</v>
      </c>
      <c r="F296" s="269"/>
      <c r="G296" s="269"/>
      <c r="H296" s="275"/>
      <c r="I296" s="276"/>
      <c r="J296" s="273"/>
      <c r="K296" s="269"/>
      <c r="L296" s="279"/>
      <c r="M296" s="275"/>
      <c r="N296" s="276"/>
      <c r="O296" s="273"/>
      <c r="P296" s="269"/>
      <c r="Q296" s="278"/>
      <c r="R296" s="273"/>
      <c r="S296" s="269"/>
      <c r="T296" s="275" t="s">
        <v>50</v>
      </c>
      <c r="U296" s="276">
        <f>U293+1</f>
        <v>10</v>
      </c>
      <c r="V296" s="280" t="s">
        <v>39</v>
      </c>
      <c r="W296" s="283">
        <f>W289+1</f>
        <v>4</v>
      </c>
      <c r="X296" s="282" t="s">
        <v>51</v>
      </c>
      <c r="Y296" s="275" t="str">
        <f>Y289</f>
        <v>1500-2000</v>
      </c>
      <c r="Z296" s="276">
        <f>U296+1</f>
        <v>11</v>
      </c>
      <c r="AA296" s="284" t="s">
        <v>42</v>
      </c>
      <c r="AB296" s="285">
        <v>1</v>
      </c>
      <c r="AC296" s="286" t="s">
        <v>61</v>
      </c>
      <c r="AD296" s="273"/>
      <c r="AE296" s="96" t="s">
        <v>475</v>
      </c>
      <c r="AF296" s="87" t="s">
        <v>489</v>
      </c>
      <c r="AG296" s="151">
        <v>4</v>
      </c>
      <c r="AH296" s="96" t="s">
        <v>495</v>
      </c>
      <c r="AI296" s="96" t="s">
        <v>528</v>
      </c>
      <c r="AJ296" s="87" t="s">
        <v>497</v>
      </c>
      <c r="AK296" s="156">
        <v>4</v>
      </c>
      <c r="AL296" s="151" t="s">
        <v>498</v>
      </c>
      <c r="AM296" s="212"/>
      <c r="AN296" s="213"/>
      <c r="AO296" s="94"/>
      <c r="AP296" s="151"/>
      <c r="AQ296" s="151"/>
    </row>
    <row r="297" spans="1:43" ht="18" customHeight="1">
      <c r="A297" s="334"/>
      <c r="B297" s="334"/>
      <c r="C297" s="95">
        <v>42142</v>
      </c>
      <c r="D297" s="39" t="s">
        <v>2</v>
      </c>
      <c r="E297" s="79" t="s">
        <v>332</v>
      </c>
      <c r="F297" s="269"/>
      <c r="G297" s="269"/>
      <c r="H297" s="275"/>
      <c r="I297" s="276"/>
      <c r="J297" s="273"/>
      <c r="K297" s="269"/>
      <c r="L297" s="279"/>
      <c r="M297" s="275"/>
      <c r="N297" s="276"/>
      <c r="O297" s="273"/>
      <c r="P297" s="269"/>
      <c r="Q297" s="278"/>
      <c r="R297" s="273"/>
      <c r="S297" s="269"/>
      <c r="T297" s="275"/>
      <c r="U297" s="276"/>
      <c r="V297" s="273"/>
      <c r="W297" s="275"/>
      <c r="X297" s="278"/>
      <c r="Y297" s="275"/>
      <c r="Z297" s="276"/>
      <c r="AA297" s="273"/>
      <c r="AB297" s="275"/>
      <c r="AC297" s="278"/>
      <c r="AD297" s="273"/>
      <c r="AE297" s="96" t="s">
        <v>475</v>
      </c>
      <c r="AF297" s="132" t="s">
        <v>479</v>
      </c>
      <c r="AG297" s="131">
        <v>4</v>
      </c>
      <c r="AH297" s="112" t="s">
        <v>529</v>
      </c>
      <c r="AI297" s="96" t="s">
        <v>480</v>
      </c>
      <c r="AJ297" s="132" t="s">
        <v>485</v>
      </c>
      <c r="AK297" s="80">
        <v>2</v>
      </c>
      <c r="AL297" s="131" t="s">
        <v>525</v>
      </c>
      <c r="AM297" s="175"/>
      <c r="AN297" s="176"/>
      <c r="AO297" s="94"/>
      <c r="AP297" s="165"/>
      <c r="AQ297" s="131"/>
    </row>
    <row r="298" spans="1:43" ht="18" customHeight="1">
      <c r="A298" s="334"/>
      <c r="B298" s="334"/>
      <c r="C298" s="95">
        <v>42143</v>
      </c>
      <c r="D298" s="39" t="s">
        <v>3</v>
      </c>
      <c r="E298" s="287" t="s">
        <v>333</v>
      </c>
      <c r="F298" s="269"/>
      <c r="G298" s="275"/>
      <c r="H298" s="275"/>
      <c r="I298" s="276"/>
      <c r="J298" s="273"/>
      <c r="K298" s="275"/>
      <c r="L298" s="277"/>
      <c r="M298" s="275"/>
      <c r="N298" s="276"/>
      <c r="O298" s="273"/>
      <c r="P298" s="269"/>
      <c r="Q298" s="278"/>
      <c r="R298" s="273"/>
      <c r="S298" s="275"/>
      <c r="T298" s="275"/>
      <c r="U298" s="276"/>
      <c r="V298" s="273"/>
      <c r="W298" s="275"/>
      <c r="X298" s="278"/>
      <c r="Y298" s="275"/>
      <c r="Z298" s="276"/>
      <c r="AA298" s="273"/>
      <c r="AB298" s="275"/>
      <c r="AC298" s="278"/>
      <c r="AD298" s="273"/>
      <c r="AE298" s="96"/>
      <c r="AF298" s="132"/>
      <c r="AG298" s="165"/>
      <c r="AH298" s="165"/>
      <c r="AI298" s="96"/>
      <c r="AJ298" s="174"/>
      <c r="AK298" s="80"/>
      <c r="AL298" s="165"/>
      <c r="AM298" s="175"/>
      <c r="AN298" s="182"/>
      <c r="AO298" s="94"/>
      <c r="AP298" s="165"/>
      <c r="AQ298" s="165"/>
    </row>
    <row r="299" spans="1:41" ht="18" customHeight="1">
      <c r="A299" s="334"/>
      <c r="B299" s="334"/>
      <c r="C299" s="95">
        <v>42144</v>
      </c>
      <c r="D299" s="288" t="s">
        <v>4</v>
      </c>
      <c r="E299" s="79" t="s">
        <v>334</v>
      </c>
      <c r="F299" s="289"/>
      <c r="G299" s="269"/>
      <c r="H299" s="275" t="str">
        <f>H292</f>
        <v>0930-1430</v>
      </c>
      <c r="I299" s="276">
        <f>N293+1</f>
        <v>11</v>
      </c>
      <c r="J299" s="280" t="str">
        <f>J292</f>
        <v>פיננסית ב</v>
      </c>
      <c r="K299" s="283">
        <f>K292+1</f>
        <v>4</v>
      </c>
      <c r="L299" s="290" t="str">
        <f>L292</f>
        <v>אלי פאר </v>
      </c>
      <c r="M299" s="275" t="str">
        <f>M292</f>
        <v>1530-2030</v>
      </c>
      <c r="N299" s="276">
        <f>I299+1</f>
        <v>12</v>
      </c>
      <c r="O299" s="280" t="str">
        <f>O293</f>
        <v>פיננסית ב </v>
      </c>
      <c r="P299" s="283">
        <f>P293+1</f>
        <v>5</v>
      </c>
      <c r="Q299" s="282" t="str">
        <f>Q293</f>
        <v>שלומי וינר </v>
      </c>
      <c r="R299" s="284"/>
      <c r="S299" s="269"/>
      <c r="T299" s="275"/>
      <c r="U299" s="276"/>
      <c r="V299" s="280"/>
      <c r="W299" s="283"/>
      <c r="X299" s="282"/>
      <c r="Y299" s="275"/>
      <c r="Z299" s="276"/>
      <c r="AA299" s="284"/>
      <c r="AB299" s="285"/>
      <c r="AC299" s="286"/>
      <c r="AD299" s="284"/>
      <c r="AJ299" s="81"/>
      <c r="AK299" s="80"/>
      <c r="AM299" s="207"/>
      <c r="AN299" s="93"/>
      <c r="AO299" s="94"/>
    </row>
    <row r="300" spans="1:43" ht="18" customHeight="1">
      <c r="A300" s="334"/>
      <c r="B300" s="334"/>
      <c r="C300" s="95">
        <v>42145</v>
      </c>
      <c r="D300" s="39" t="s">
        <v>5</v>
      </c>
      <c r="E300" s="79" t="s">
        <v>335</v>
      </c>
      <c r="F300" s="269"/>
      <c r="G300" s="269"/>
      <c r="H300" s="275"/>
      <c r="I300" s="276"/>
      <c r="J300" s="273"/>
      <c r="K300" s="269"/>
      <c r="L300" s="279"/>
      <c r="M300" s="275"/>
      <c r="N300" s="276"/>
      <c r="O300" s="273"/>
      <c r="P300" s="269"/>
      <c r="Q300" s="278"/>
      <c r="R300" s="273"/>
      <c r="S300" s="269"/>
      <c r="T300" s="275" t="str">
        <f>T293</f>
        <v>0900-1400</v>
      </c>
      <c r="U300" s="276">
        <f>Z296+1</f>
        <v>12</v>
      </c>
      <c r="V300" s="280" t="str">
        <f>V293</f>
        <v>פיננסית ב</v>
      </c>
      <c r="W300" s="283">
        <f>W293+1</f>
        <v>4</v>
      </c>
      <c r="X300" s="282" t="str">
        <f>X293</f>
        <v>רונן בן-גל</v>
      </c>
      <c r="Y300" s="275"/>
      <c r="Z300" s="276"/>
      <c r="AA300" s="273"/>
      <c r="AB300" s="275"/>
      <c r="AC300" s="278"/>
      <c r="AD300" s="273"/>
      <c r="AF300" s="130"/>
      <c r="AG300" s="131"/>
      <c r="AH300" s="131"/>
      <c r="AJ300" s="81"/>
      <c r="AK300" s="80"/>
      <c r="AL300" s="131"/>
      <c r="AM300" s="207"/>
      <c r="AN300" s="93"/>
      <c r="AO300" s="94"/>
      <c r="AP300" s="165"/>
      <c r="AQ300" s="131"/>
    </row>
    <row r="301" spans="1:43" ht="18" customHeight="1">
      <c r="A301" s="334"/>
      <c r="B301" s="334"/>
      <c r="C301" s="95">
        <v>42146</v>
      </c>
      <c r="D301" s="39" t="s">
        <v>6</v>
      </c>
      <c r="E301" s="41" t="s">
        <v>336</v>
      </c>
      <c r="F301" s="269"/>
      <c r="G301" s="269"/>
      <c r="H301" s="275"/>
      <c r="I301" s="276"/>
      <c r="J301" s="273"/>
      <c r="K301" s="269"/>
      <c r="L301" s="279"/>
      <c r="M301" s="275"/>
      <c r="N301" s="276"/>
      <c r="O301" s="273"/>
      <c r="P301" s="269"/>
      <c r="Q301" s="278"/>
      <c r="R301" s="273"/>
      <c r="S301" s="269"/>
      <c r="T301" s="275"/>
      <c r="U301" s="276"/>
      <c r="V301" s="273"/>
      <c r="W301" s="275"/>
      <c r="X301" s="278"/>
      <c r="Y301" s="275"/>
      <c r="Z301" s="276"/>
      <c r="AA301" s="273"/>
      <c r="AB301" s="275"/>
      <c r="AC301" s="278"/>
      <c r="AD301" s="273"/>
      <c r="AE301" s="154"/>
      <c r="AF301" s="157"/>
      <c r="AG301" s="154"/>
      <c r="AH301" s="154"/>
      <c r="AI301" s="154"/>
      <c r="AJ301" s="157"/>
      <c r="AK301" s="156"/>
      <c r="AL301" s="154"/>
      <c r="AM301" s="207"/>
      <c r="AN301" s="93"/>
      <c r="AO301" s="94"/>
      <c r="AP301" s="65"/>
      <c r="AQ301" s="154"/>
    </row>
    <row r="302" spans="1:44" ht="18" customHeight="1">
      <c r="A302" s="335"/>
      <c r="B302" s="335"/>
      <c r="C302" s="95">
        <v>42147</v>
      </c>
      <c r="D302" s="100" t="s">
        <v>308</v>
      </c>
      <c r="E302" s="101" t="s">
        <v>467</v>
      </c>
      <c r="F302" s="100"/>
      <c r="G302" s="100"/>
      <c r="H302" s="102"/>
      <c r="I302" s="103"/>
      <c r="J302" s="104"/>
      <c r="K302" s="100"/>
      <c r="L302" s="208"/>
      <c r="M302" s="102"/>
      <c r="N302" s="103"/>
      <c r="O302" s="104"/>
      <c r="P302" s="100"/>
      <c r="Q302" s="106"/>
      <c r="R302" s="104"/>
      <c r="S302" s="100"/>
      <c r="T302" s="102"/>
      <c r="U302" s="103"/>
      <c r="V302" s="104"/>
      <c r="W302" s="102"/>
      <c r="X302" s="106"/>
      <c r="Y302" s="102"/>
      <c r="Z302" s="103"/>
      <c r="AA302" s="104"/>
      <c r="AB302" s="102"/>
      <c r="AC302" s="106"/>
      <c r="AD302" s="104"/>
      <c r="AE302" s="102"/>
      <c r="AF302" s="104"/>
      <c r="AG302" s="102"/>
      <c r="AH302" s="102"/>
      <c r="AI302" s="102"/>
      <c r="AJ302" s="104"/>
      <c r="AK302" s="103"/>
      <c r="AL302" s="102"/>
      <c r="AM302" s="102"/>
      <c r="AN302" s="104"/>
      <c r="AO302" s="103"/>
      <c r="AP302" s="105"/>
      <c r="AQ302" s="102"/>
      <c r="AR302" s="108"/>
    </row>
    <row r="303" spans="1:41" ht="18" customHeight="1">
      <c r="A303" s="333">
        <f>A296+1</f>
        <v>44</v>
      </c>
      <c r="B303" s="333">
        <f>B296+1</f>
        <v>4</v>
      </c>
      <c r="C303" s="95">
        <v>42148</v>
      </c>
      <c r="D303" s="39" t="s">
        <v>1</v>
      </c>
      <c r="E303" s="114" t="s">
        <v>337</v>
      </c>
      <c r="F303" s="269"/>
      <c r="G303" s="269"/>
      <c r="H303" s="275"/>
      <c r="I303" s="276"/>
      <c r="J303" s="273"/>
      <c r="K303" s="269"/>
      <c r="L303" s="279"/>
      <c r="M303" s="275"/>
      <c r="N303" s="276"/>
      <c r="O303" s="273"/>
      <c r="P303" s="269"/>
      <c r="Q303" s="278"/>
      <c r="R303" s="273"/>
      <c r="S303" s="269"/>
      <c r="T303" s="275" t="s">
        <v>50</v>
      </c>
      <c r="U303" s="276">
        <f>U300+1</f>
        <v>13</v>
      </c>
      <c r="V303" s="280" t="s">
        <v>39</v>
      </c>
      <c r="W303" s="283">
        <f>W296+1</f>
        <v>5</v>
      </c>
      <c r="X303" s="282" t="s">
        <v>51</v>
      </c>
      <c r="Y303" s="275" t="str">
        <f>Y296</f>
        <v>1500-2000</v>
      </c>
      <c r="Z303" s="276">
        <f>U303+1</f>
        <v>14</v>
      </c>
      <c r="AA303" s="284" t="str">
        <f>AA296</f>
        <v>ביקורת ב</v>
      </c>
      <c r="AB303" s="285">
        <f>AB296+1</f>
        <v>2</v>
      </c>
      <c r="AC303" s="286" t="str">
        <f>AC296</f>
        <v>יואב פיאטקובסקי </v>
      </c>
      <c r="AD303" s="273"/>
      <c r="AJ303" s="81"/>
      <c r="AK303" s="80"/>
      <c r="AM303" s="207"/>
      <c r="AN303" s="93"/>
      <c r="AO303" s="94"/>
    </row>
    <row r="304" spans="1:43" ht="18" customHeight="1">
      <c r="A304" s="334"/>
      <c r="B304" s="334"/>
      <c r="C304" s="95">
        <v>42149</v>
      </c>
      <c r="D304" s="39" t="s">
        <v>2</v>
      </c>
      <c r="E304" s="79" t="s">
        <v>338</v>
      </c>
      <c r="F304" s="269"/>
      <c r="G304" s="269"/>
      <c r="H304" s="275" t="s">
        <v>66</v>
      </c>
      <c r="I304" s="276">
        <f>N299+1</f>
        <v>13</v>
      </c>
      <c r="J304" s="284" t="s">
        <v>42</v>
      </c>
      <c r="K304" s="285">
        <v>1</v>
      </c>
      <c r="L304" s="286" t="s">
        <v>21</v>
      </c>
      <c r="M304" s="275"/>
      <c r="N304" s="276"/>
      <c r="O304" s="273"/>
      <c r="P304" s="269"/>
      <c r="Q304" s="278"/>
      <c r="R304" s="273"/>
      <c r="S304" s="269"/>
      <c r="T304" s="275"/>
      <c r="U304" s="276"/>
      <c r="V304" s="273"/>
      <c r="W304" s="275"/>
      <c r="X304" s="278"/>
      <c r="Y304" s="275"/>
      <c r="Z304" s="276"/>
      <c r="AA304" s="273"/>
      <c r="AB304" s="275"/>
      <c r="AC304" s="278"/>
      <c r="AD304" s="273"/>
      <c r="AE304" s="96" t="s">
        <v>475</v>
      </c>
      <c r="AF304" s="132" t="s">
        <v>479</v>
      </c>
      <c r="AG304" s="131">
        <v>5</v>
      </c>
      <c r="AH304" s="112" t="s">
        <v>529</v>
      </c>
      <c r="AI304" s="96" t="s">
        <v>480</v>
      </c>
      <c r="AJ304" s="132" t="s">
        <v>485</v>
      </c>
      <c r="AK304" s="80">
        <v>3</v>
      </c>
      <c r="AL304" s="131" t="s">
        <v>525</v>
      </c>
      <c r="AM304" s="175"/>
      <c r="AN304" s="176"/>
      <c r="AO304" s="94"/>
      <c r="AP304" s="165"/>
      <c r="AQ304" s="131"/>
    </row>
    <row r="305" spans="1:43" ht="18" customHeight="1">
      <c r="A305" s="334"/>
      <c r="B305" s="334"/>
      <c r="C305" s="95">
        <v>42150</v>
      </c>
      <c r="D305" s="39" t="s">
        <v>3</v>
      </c>
      <c r="E305" s="287" t="s">
        <v>339</v>
      </c>
      <c r="F305" s="269"/>
      <c r="G305" s="275"/>
      <c r="H305" s="275"/>
      <c r="I305" s="276"/>
      <c r="J305" s="273"/>
      <c r="K305" s="275"/>
      <c r="L305" s="277"/>
      <c r="M305" s="275"/>
      <c r="N305" s="276"/>
      <c r="O305" s="273"/>
      <c r="P305" s="269"/>
      <c r="Q305" s="278"/>
      <c r="R305" s="273"/>
      <c r="S305" s="275"/>
      <c r="T305" s="275"/>
      <c r="U305" s="276"/>
      <c r="V305" s="273"/>
      <c r="W305" s="275"/>
      <c r="X305" s="278"/>
      <c r="Y305" s="275"/>
      <c r="Z305" s="276"/>
      <c r="AA305" s="273"/>
      <c r="AB305" s="275"/>
      <c r="AC305" s="278"/>
      <c r="AD305" s="273"/>
      <c r="AE305" s="96"/>
      <c r="AF305" s="132"/>
      <c r="AG305" s="165"/>
      <c r="AH305" s="165"/>
      <c r="AI305" s="96"/>
      <c r="AJ305" s="174"/>
      <c r="AK305" s="80"/>
      <c r="AL305" s="165"/>
      <c r="AM305" s="175"/>
      <c r="AN305" s="182"/>
      <c r="AO305" s="94"/>
      <c r="AP305" s="165"/>
      <c r="AQ305" s="165"/>
    </row>
    <row r="306" spans="1:41" ht="18" customHeight="1">
      <c r="A306" s="334"/>
      <c r="B306" s="334"/>
      <c r="C306" s="95">
        <v>42151</v>
      </c>
      <c r="D306" s="288" t="s">
        <v>4</v>
      </c>
      <c r="E306" s="79" t="s">
        <v>340</v>
      </c>
      <c r="F306" s="289"/>
      <c r="G306" s="269"/>
      <c r="H306" s="275" t="str">
        <f>H299</f>
        <v>0930-1430</v>
      </c>
      <c r="I306" s="276">
        <f>I304+1</f>
        <v>14</v>
      </c>
      <c r="J306" s="280" t="str">
        <f>J299</f>
        <v>פיננסית ב</v>
      </c>
      <c r="K306" s="283">
        <f>K299+1</f>
        <v>5</v>
      </c>
      <c r="L306" s="290" t="str">
        <f>L299</f>
        <v>אלי פאר </v>
      </c>
      <c r="M306" s="275" t="str">
        <f>M299</f>
        <v>1530-2030</v>
      </c>
      <c r="N306" s="276">
        <f>I306+1</f>
        <v>15</v>
      </c>
      <c r="O306" s="280" t="str">
        <f>O299</f>
        <v>פיננסית ב </v>
      </c>
      <c r="P306" s="283">
        <f>P299+1</f>
        <v>6</v>
      </c>
      <c r="Q306" s="282" t="str">
        <f>Q299</f>
        <v>שלומי וינר </v>
      </c>
      <c r="R306" s="284"/>
      <c r="S306" s="269"/>
      <c r="T306" s="275"/>
      <c r="U306" s="276"/>
      <c r="V306" s="280"/>
      <c r="W306" s="283"/>
      <c r="X306" s="282"/>
      <c r="Y306" s="275"/>
      <c r="Z306" s="276"/>
      <c r="AA306" s="284"/>
      <c r="AB306" s="285"/>
      <c r="AC306" s="286"/>
      <c r="AD306" s="284"/>
      <c r="AJ306" s="81"/>
      <c r="AK306" s="80"/>
      <c r="AM306" s="207"/>
      <c r="AN306" s="93"/>
      <c r="AO306" s="94"/>
    </row>
    <row r="307" spans="1:41" ht="18" customHeight="1">
      <c r="A307" s="334"/>
      <c r="B307" s="334"/>
      <c r="C307" s="95">
        <v>42152</v>
      </c>
      <c r="D307" s="39" t="s">
        <v>5</v>
      </c>
      <c r="E307" s="79" t="s">
        <v>341</v>
      </c>
      <c r="F307" s="269"/>
      <c r="G307" s="269"/>
      <c r="H307" s="275"/>
      <c r="I307" s="276"/>
      <c r="J307" s="273"/>
      <c r="K307" s="269"/>
      <c r="L307" s="279"/>
      <c r="M307" s="275"/>
      <c r="N307" s="276"/>
      <c r="O307" s="273"/>
      <c r="P307" s="269"/>
      <c r="Q307" s="278"/>
      <c r="R307" s="273"/>
      <c r="S307" s="269"/>
      <c r="T307" s="275" t="str">
        <f>T300</f>
        <v>0900-1400</v>
      </c>
      <c r="U307" s="276">
        <f>Z303+1</f>
        <v>15</v>
      </c>
      <c r="V307" s="280" t="str">
        <f>V300</f>
        <v>פיננסית ב</v>
      </c>
      <c r="W307" s="283">
        <f>W300+1</f>
        <v>5</v>
      </c>
      <c r="X307" s="282" t="str">
        <f>X300</f>
        <v>רונן בן-גל</v>
      </c>
      <c r="Y307" s="275"/>
      <c r="Z307" s="276"/>
      <c r="AA307" s="273"/>
      <c r="AB307" s="275"/>
      <c r="AC307" s="278"/>
      <c r="AD307" s="273"/>
      <c r="AJ307" s="81"/>
      <c r="AK307" s="80"/>
      <c r="AM307" s="207"/>
      <c r="AN307" s="93"/>
      <c r="AO307" s="94"/>
    </row>
    <row r="308" spans="1:41" ht="18" customHeight="1">
      <c r="A308" s="334"/>
      <c r="B308" s="334"/>
      <c r="C308" s="95">
        <v>42153</v>
      </c>
      <c r="D308" s="39" t="s">
        <v>6</v>
      </c>
      <c r="E308" s="79" t="s">
        <v>342</v>
      </c>
      <c r="F308" s="269"/>
      <c r="G308" s="269"/>
      <c r="H308" s="275" t="str">
        <f>H248</f>
        <v>1000-1700</v>
      </c>
      <c r="I308" s="291" t="s">
        <v>73</v>
      </c>
      <c r="J308" s="291"/>
      <c r="K308" s="292"/>
      <c r="L308" s="293"/>
      <c r="M308" s="294"/>
      <c r="N308" s="294"/>
      <c r="O308" s="291"/>
      <c r="P308" s="292"/>
      <c r="Q308" s="295"/>
      <c r="R308" s="273"/>
      <c r="S308" s="269"/>
      <c r="T308" s="275" t="str">
        <f>H308</f>
        <v>1000-1700</v>
      </c>
      <c r="U308" s="291" t="str">
        <f>I308</f>
        <v>מועד ב' - ביקורת מתקדמת א'  </v>
      </c>
      <c r="V308" s="291"/>
      <c r="W308" s="292"/>
      <c r="X308" s="293"/>
      <c r="Y308" s="294"/>
      <c r="Z308" s="294"/>
      <c r="AA308" s="291"/>
      <c r="AB308" s="292"/>
      <c r="AC308" s="295"/>
      <c r="AD308" s="273"/>
      <c r="AJ308" s="81"/>
      <c r="AK308" s="80"/>
      <c r="AM308" s="207"/>
      <c r="AN308" s="93"/>
      <c r="AO308" s="94"/>
    </row>
    <row r="309" spans="1:44" ht="18" customHeight="1">
      <c r="A309" s="335"/>
      <c r="B309" s="335"/>
      <c r="C309" s="95">
        <v>42154</v>
      </c>
      <c r="D309" s="100" t="s">
        <v>308</v>
      </c>
      <c r="E309" s="101" t="s">
        <v>343</v>
      </c>
      <c r="F309" s="100"/>
      <c r="G309" s="100"/>
      <c r="H309" s="102"/>
      <c r="I309" s="103"/>
      <c r="J309" s="104"/>
      <c r="K309" s="100"/>
      <c r="L309" s="208"/>
      <c r="M309" s="102"/>
      <c r="N309" s="103"/>
      <c r="O309" s="104"/>
      <c r="P309" s="100"/>
      <c r="Q309" s="106"/>
      <c r="R309" s="104"/>
      <c r="S309" s="100"/>
      <c r="T309" s="102"/>
      <c r="U309" s="103"/>
      <c r="V309" s="104"/>
      <c r="W309" s="102"/>
      <c r="X309" s="106"/>
      <c r="Y309" s="102"/>
      <c r="Z309" s="103"/>
      <c r="AA309" s="104"/>
      <c r="AB309" s="102"/>
      <c r="AC309" s="106"/>
      <c r="AD309" s="104"/>
      <c r="AE309" s="102"/>
      <c r="AF309" s="185"/>
      <c r="AG309" s="186"/>
      <c r="AH309" s="186"/>
      <c r="AI309" s="102"/>
      <c r="AJ309" s="296"/>
      <c r="AK309" s="103"/>
      <c r="AL309" s="186"/>
      <c r="AM309" s="102"/>
      <c r="AN309" s="296"/>
      <c r="AO309" s="103"/>
      <c r="AP309" s="187"/>
      <c r="AQ309" s="186"/>
      <c r="AR309" s="108"/>
    </row>
    <row r="310" spans="1:42" ht="18" customHeight="1">
      <c r="A310" s="333">
        <f>A303+1</f>
        <v>45</v>
      </c>
      <c r="B310" s="333">
        <f>B303+1</f>
        <v>5</v>
      </c>
      <c r="C310" s="95">
        <v>42155</v>
      </c>
      <c r="D310" s="39" t="s">
        <v>1</v>
      </c>
      <c r="E310" s="79" t="s">
        <v>344</v>
      </c>
      <c r="F310" s="269"/>
      <c r="G310" s="269"/>
      <c r="H310" s="275"/>
      <c r="I310" s="276"/>
      <c r="J310" s="273"/>
      <c r="K310" s="269"/>
      <c r="L310" s="279"/>
      <c r="M310" s="275"/>
      <c r="N310" s="276"/>
      <c r="O310" s="273"/>
      <c r="P310" s="269"/>
      <c r="Q310" s="278"/>
      <c r="R310" s="273"/>
      <c r="S310" s="269"/>
      <c r="T310" s="275" t="s">
        <v>50</v>
      </c>
      <c r="U310" s="276">
        <f>U307+1</f>
        <v>16</v>
      </c>
      <c r="V310" s="280" t="s">
        <v>39</v>
      </c>
      <c r="W310" s="283">
        <f>W303+1</f>
        <v>6</v>
      </c>
      <c r="X310" s="282" t="s">
        <v>51</v>
      </c>
      <c r="Y310" s="275" t="str">
        <f>Y303</f>
        <v>1500-2000</v>
      </c>
      <c r="Z310" s="276">
        <f>U310+1</f>
        <v>17</v>
      </c>
      <c r="AA310" s="284" t="str">
        <f>AA303</f>
        <v>ביקורת ב</v>
      </c>
      <c r="AB310" s="285">
        <f>AB303+1</f>
        <v>3</v>
      </c>
      <c r="AC310" s="286" t="str">
        <f>AC303</f>
        <v>יואב פיאטקובסקי </v>
      </c>
      <c r="AD310" s="273"/>
      <c r="AE310" s="96" t="s">
        <v>475</v>
      </c>
      <c r="AF310" s="87" t="s">
        <v>489</v>
      </c>
      <c r="AG310" s="68">
        <v>5</v>
      </c>
      <c r="AH310" s="96" t="s">
        <v>495</v>
      </c>
      <c r="AI310" s="96" t="s">
        <v>484</v>
      </c>
      <c r="AJ310" s="87" t="s">
        <v>491</v>
      </c>
      <c r="AK310" s="80">
        <v>1</v>
      </c>
      <c r="AL310" s="96" t="s">
        <v>55</v>
      </c>
      <c r="AM310" s="96" t="s">
        <v>526</v>
      </c>
      <c r="AN310" s="87" t="s">
        <v>485</v>
      </c>
      <c r="AO310" s="80">
        <v>4</v>
      </c>
      <c r="AP310" s="96" t="s">
        <v>525</v>
      </c>
    </row>
    <row r="311" spans="1:44" ht="18" customHeight="1">
      <c r="A311" s="334"/>
      <c r="B311" s="334"/>
      <c r="C311" s="95">
        <v>42156</v>
      </c>
      <c r="D311" s="39" t="s">
        <v>2</v>
      </c>
      <c r="E311" s="79" t="s">
        <v>345</v>
      </c>
      <c r="F311" s="269"/>
      <c r="G311" s="269"/>
      <c r="H311" s="275" t="str">
        <f>H304</f>
        <v>0800-1330</v>
      </c>
      <c r="I311" s="276">
        <f>N306+1</f>
        <v>16</v>
      </c>
      <c r="J311" s="284" t="str">
        <f>J304</f>
        <v>ביקורת ב</v>
      </c>
      <c r="K311" s="285">
        <f>K304+1</f>
        <v>2</v>
      </c>
      <c r="L311" s="286" t="str">
        <f>L304</f>
        <v>אהרון עבאדי </v>
      </c>
      <c r="M311" s="275"/>
      <c r="N311" s="276"/>
      <c r="O311" s="273"/>
      <c r="P311" s="269"/>
      <c r="Q311" s="278"/>
      <c r="R311" s="273"/>
      <c r="S311" s="269"/>
      <c r="T311" s="275"/>
      <c r="U311" s="276"/>
      <c r="V311" s="273"/>
      <c r="W311" s="275"/>
      <c r="X311" s="278"/>
      <c r="Y311" s="275"/>
      <c r="Z311" s="276"/>
      <c r="AA311" s="273"/>
      <c r="AB311" s="275"/>
      <c r="AC311" s="278"/>
      <c r="AD311" s="273"/>
      <c r="AF311" s="130"/>
      <c r="AG311" s="131"/>
      <c r="AH311" s="131"/>
      <c r="AI311" s="96" t="s">
        <v>480</v>
      </c>
      <c r="AJ311" s="132" t="s">
        <v>479</v>
      </c>
      <c r="AK311" s="80">
        <v>6</v>
      </c>
      <c r="AL311" s="112" t="s">
        <v>529</v>
      </c>
      <c r="AN311" s="87"/>
      <c r="AP311" s="165"/>
      <c r="AQ311" s="22" t="s">
        <v>512</v>
      </c>
      <c r="AR311" s="12" t="s">
        <v>514</v>
      </c>
    </row>
    <row r="312" spans="1:43" ht="18" customHeight="1">
      <c r="A312" s="334"/>
      <c r="B312" s="334"/>
      <c r="C312" s="95">
        <v>42157</v>
      </c>
      <c r="D312" s="39" t="s">
        <v>3</v>
      </c>
      <c r="E312" s="155" t="s">
        <v>346</v>
      </c>
      <c r="F312" s="269"/>
      <c r="G312" s="275"/>
      <c r="H312" s="275"/>
      <c r="I312" s="276"/>
      <c r="J312" s="273"/>
      <c r="K312" s="275"/>
      <c r="L312" s="277"/>
      <c r="M312" s="275"/>
      <c r="N312" s="276"/>
      <c r="O312" s="273"/>
      <c r="P312" s="269"/>
      <c r="Q312" s="278"/>
      <c r="R312" s="273"/>
      <c r="S312" s="275"/>
      <c r="T312" s="275"/>
      <c r="U312" s="276"/>
      <c r="V312" s="273"/>
      <c r="W312" s="275"/>
      <c r="X312" s="278"/>
      <c r="Y312" s="275"/>
      <c r="Z312" s="276"/>
      <c r="AA312" s="273"/>
      <c r="AB312" s="275"/>
      <c r="AC312" s="278"/>
      <c r="AD312" s="273"/>
      <c r="AE312" s="96"/>
      <c r="AF312" s="132"/>
      <c r="AG312" s="165"/>
      <c r="AH312" s="165"/>
      <c r="AI312" s="96"/>
      <c r="AJ312" s="174"/>
      <c r="AK312" s="80"/>
      <c r="AL312" s="165"/>
      <c r="AN312" s="87"/>
      <c r="AP312" s="165"/>
      <c r="AQ312" s="165"/>
    </row>
    <row r="313" spans="1:43" ht="18" customHeight="1">
      <c r="A313" s="334"/>
      <c r="B313" s="334"/>
      <c r="C313" s="95">
        <v>42158</v>
      </c>
      <c r="D313" s="288" t="s">
        <v>4</v>
      </c>
      <c r="E313" s="79" t="s">
        <v>347</v>
      </c>
      <c r="F313" s="289"/>
      <c r="G313" s="269"/>
      <c r="H313" s="275" t="str">
        <f>H306</f>
        <v>0930-1430</v>
      </c>
      <c r="I313" s="276">
        <f>I311+1</f>
        <v>17</v>
      </c>
      <c r="J313" s="280" t="str">
        <f>J306</f>
        <v>פיננסית ב</v>
      </c>
      <c r="K313" s="283">
        <f>K306+1</f>
        <v>6</v>
      </c>
      <c r="L313" s="290" t="str">
        <f>L306</f>
        <v>אלי פאר </v>
      </c>
      <c r="M313" s="275" t="str">
        <f>M306</f>
        <v>1530-2030</v>
      </c>
      <c r="N313" s="276">
        <f>I313+1</f>
        <v>18</v>
      </c>
      <c r="O313" s="280" t="str">
        <f>O306</f>
        <v>פיננסית ב </v>
      </c>
      <c r="P313" s="283">
        <f>P306+1</f>
        <v>7</v>
      </c>
      <c r="Q313" s="282" t="str">
        <f>Q306</f>
        <v>שלומי וינר </v>
      </c>
      <c r="R313" s="284"/>
      <c r="S313" s="269"/>
      <c r="T313" s="275"/>
      <c r="U313" s="276"/>
      <c r="V313" s="280"/>
      <c r="W313" s="283"/>
      <c r="X313" s="282"/>
      <c r="Y313" s="275"/>
      <c r="Z313" s="276"/>
      <c r="AA313" s="284"/>
      <c r="AB313" s="285"/>
      <c r="AC313" s="286"/>
      <c r="AD313" s="284"/>
      <c r="AF313" s="130"/>
      <c r="AG313" s="131"/>
      <c r="AH313" s="131"/>
      <c r="AJ313" s="240"/>
      <c r="AK313" s="80"/>
      <c r="AL313" s="131"/>
      <c r="AN313" s="87"/>
      <c r="AP313" s="165"/>
      <c r="AQ313" s="131"/>
    </row>
    <row r="314" spans="1:40" ht="18" customHeight="1">
      <c r="A314" s="334"/>
      <c r="B314" s="334"/>
      <c r="C314" s="95">
        <v>42159</v>
      </c>
      <c r="D314" s="39" t="s">
        <v>5</v>
      </c>
      <c r="E314" s="79" t="s">
        <v>348</v>
      </c>
      <c r="F314" s="269"/>
      <c r="G314" s="269"/>
      <c r="H314" s="275"/>
      <c r="I314" s="276"/>
      <c r="J314" s="273"/>
      <c r="K314" s="269"/>
      <c r="L314" s="279"/>
      <c r="M314" s="275"/>
      <c r="N314" s="276"/>
      <c r="O314" s="273"/>
      <c r="P314" s="269"/>
      <c r="Q314" s="278"/>
      <c r="R314" s="273"/>
      <c r="S314" s="269"/>
      <c r="T314" s="275" t="str">
        <f>T307</f>
        <v>0900-1400</v>
      </c>
      <c r="U314" s="276">
        <f>Z310+1</f>
        <v>18</v>
      </c>
      <c r="V314" s="280" t="str">
        <f>V307</f>
        <v>פיננסית ב</v>
      </c>
      <c r="W314" s="283">
        <f>W307+1</f>
        <v>6</v>
      </c>
      <c r="X314" s="282" t="str">
        <f>X307</f>
        <v>רונן בן-גל</v>
      </c>
      <c r="Y314" s="275"/>
      <c r="Z314" s="276"/>
      <c r="AA314" s="273"/>
      <c r="AB314" s="275"/>
      <c r="AC314" s="278"/>
      <c r="AD314" s="273"/>
      <c r="AJ314" s="81"/>
      <c r="AK314" s="80"/>
      <c r="AN314" s="87"/>
    </row>
    <row r="315" spans="1:40" ht="18" customHeight="1">
      <c r="A315" s="334"/>
      <c r="B315" s="334"/>
      <c r="C315" s="95">
        <v>42160</v>
      </c>
      <c r="D315" s="39" t="s">
        <v>6</v>
      </c>
      <c r="E315" s="79" t="s">
        <v>349</v>
      </c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73"/>
      <c r="S315" s="269"/>
      <c r="T315" s="275"/>
      <c r="U315" s="276"/>
      <c r="V315" s="273"/>
      <c r="W315" s="275"/>
      <c r="X315" s="278"/>
      <c r="Y315" s="275"/>
      <c r="Z315" s="276"/>
      <c r="AA315" s="273"/>
      <c r="AB315" s="269"/>
      <c r="AC315" s="278"/>
      <c r="AD315" s="273"/>
      <c r="AJ315" s="81"/>
      <c r="AK315" s="80"/>
      <c r="AN315" s="87"/>
    </row>
    <row r="316" spans="1:44" ht="18" customHeight="1">
      <c r="A316" s="335"/>
      <c r="B316" s="335"/>
      <c r="C316" s="95">
        <v>42161</v>
      </c>
      <c r="D316" s="100" t="s">
        <v>308</v>
      </c>
      <c r="E316" s="101" t="s">
        <v>350</v>
      </c>
      <c r="F316" s="100"/>
      <c r="G316" s="100"/>
      <c r="H316" s="102"/>
      <c r="I316" s="103"/>
      <c r="J316" s="104"/>
      <c r="K316" s="100"/>
      <c r="L316" s="208"/>
      <c r="M316" s="102"/>
      <c r="N316" s="103"/>
      <c r="O316" s="104"/>
      <c r="P316" s="100"/>
      <c r="Q316" s="106"/>
      <c r="R316" s="104"/>
      <c r="S316" s="100"/>
      <c r="T316" s="102"/>
      <c r="U316" s="103"/>
      <c r="V316" s="104"/>
      <c r="W316" s="102"/>
      <c r="X316" s="106"/>
      <c r="Y316" s="102"/>
      <c r="Z316" s="103"/>
      <c r="AA316" s="104"/>
      <c r="AB316" s="100"/>
      <c r="AC316" s="106"/>
      <c r="AD316" s="104"/>
      <c r="AE316" s="102"/>
      <c r="AF316" s="185"/>
      <c r="AG316" s="186"/>
      <c r="AH316" s="186"/>
      <c r="AI316" s="102"/>
      <c r="AJ316" s="296"/>
      <c r="AK316" s="103"/>
      <c r="AL316" s="186"/>
      <c r="AM316" s="102"/>
      <c r="AN316" s="106"/>
      <c r="AO316" s="103"/>
      <c r="AP316" s="187"/>
      <c r="AQ316" s="186"/>
      <c r="AR316" s="108"/>
    </row>
    <row r="317" spans="1:42" ht="18" customHeight="1">
      <c r="A317" s="333">
        <f>A310+1</f>
        <v>46</v>
      </c>
      <c r="B317" s="333">
        <f>B310+1</f>
        <v>6</v>
      </c>
      <c r="C317" s="95">
        <v>42162</v>
      </c>
      <c r="D317" s="39" t="s">
        <v>1</v>
      </c>
      <c r="E317" s="79" t="s">
        <v>351</v>
      </c>
      <c r="F317" s="269"/>
      <c r="G317" s="269"/>
      <c r="H317" s="275"/>
      <c r="I317" s="276"/>
      <c r="J317" s="273"/>
      <c r="K317" s="269"/>
      <c r="L317" s="279"/>
      <c r="M317" s="275"/>
      <c r="N317" s="276"/>
      <c r="O317" s="273"/>
      <c r="P317" s="269"/>
      <c r="Q317" s="278"/>
      <c r="R317" s="273"/>
      <c r="S317" s="269"/>
      <c r="T317" s="275" t="s">
        <v>50</v>
      </c>
      <c r="U317" s="276">
        <f>U314+1</f>
        <v>19</v>
      </c>
      <c r="V317" s="280" t="s">
        <v>39</v>
      </c>
      <c r="W317" s="283">
        <f>W310+1</f>
        <v>7</v>
      </c>
      <c r="X317" s="282" t="s">
        <v>51</v>
      </c>
      <c r="Y317" s="275" t="str">
        <f>Y310</f>
        <v>1500-2000</v>
      </c>
      <c r="Z317" s="276">
        <f>U317+1</f>
        <v>20</v>
      </c>
      <c r="AA317" s="284" t="str">
        <f>AA310</f>
        <v>ביקורת ב</v>
      </c>
      <c r="AB317" s="285">
        <f>AB310+1</f>
        <v>4</v>
      </c>
      <c r="AC317" s="286" t="str">
        <f>AC310</f>
        <v>יואב פיאטקובסקי </v>
      </c>
      <c r="AD317" s="273"/>
      <c r="AE317" s="96" t="s">
        <v>475</v>
      </c>
      <c r="AF317" s="87" t="s">
        <v>489</v>
      </c>
      <c r="AG317" s="68">
        <v>6</v>
      </c>
      <c r="AH317" s="96" t="s">
        <v>495</v>
      </c>
      <c r="AI317" s="96" t="s">
        <v>484</v>
      </c>
      <c r="AJ317" s="87" t="s">
        <v>491</v>
      </c>
      <c r="AK317" s="80">
        <v>2</v>
      </c>
      <c r="AL317" s="96" t="s">
        <v>55</v>
      </c>
      <c r="AM317" s="96" t="s">
        <v>526</v>
      </c>
      <c r="AN317" s="87" t="s">
        <v>485</v>
      </c>
      <c r="AO317" s="80">
        <v>5</v>
      </c>
      <c r="AP317" s="96" t="s">
        <v>525</v>
      </c>
    </row>
    <row r="318" spans="1:43" ht="18" customHeight="1">
      <c r="A318" s="334"/>
      <c r="B318" s="334"/>
      <c r="C318" s="95">
        <v>42163</v>
      </c>
      <c r="D318" s="39" t="s">
        <v>2</v>
      </c>
      <c r="E318" s="79" t="s">
        <v>352</v>
      </c>
      <c r="F318" s="269"/>
      <c r="G318" s="269"/>
      <c r="H318" s="275" t="str">
        <f>H311</f>
        <v>0800-1330</v>
      </c>
      <c r="I318" s="276">
        <f>N313+1</f>
        <v>19</v>
      </c>
      <c r="J318" s="284" t="str">
        <f>J311</f>
        <v>ביקורת ב</v>
      </c>
      <c r="K318" s="285">
        <f>K311+1</f>
        <v>3</v>
      </c>
      <c r="L318" s="286" t="str">
        <f>L311</f>
        <v>אהרון עבאדי </v>
      </c>
      <c r="M318" s="275"/>
      <c r="N318" s="276"/>
      <c r="O318" s="273"/>
      <c r="P318" s="269"/>
      <c r="Q318" s="278"/>
      <c r="R318" s="273"/>
      <c r="S318" s="269"/>
      <c r="T318" s="275"/>
      <c r="U318" s="276"/>
      <c r="V318" s="273"/>
      <c r="W318" s="275"/>
      <c r="X318" s="278"/>
      <c r="Y318" s="275"/>
      <c r="Z318" s="276"/>
      <c r="AA318" s="273"/>
      <c r="AB318" s="275"/>
      <c r="AC318" s="278"/>
      <c r="AD318" s="273"/>
      <c r="AF318" s="130"/>
      <c r="AG318" s="131"/>
      <c r="AH318" s="131"/>
      <c r="AI318" s="96" t="s">
        <v>480</v>
      </c>
      <c r="AJ318" s="132" t="s">
        <v>479</v>
      </c>
      <c r="AK318" s="80">
        <v>7</v>
      </c>
      <c r="AL318" s="112" t="s">
        <v>529</v>
      </c>
      <c r="AN318" s="87"/>
      <c r="AP318" s="165"/>
      <c r="AQ318" s="131"/>
    </row>
    <row r="319" spans="1:43" ht="18" customHeight="1">
      <c r="A319" s="334"/>
      <c r="B319" s="334"/>
      <c r="C319" s="95">
        <v>42164</v>
      </c>
      <c r="D319" s="39" t="s">
        <v>3</v>
      </c>
      <c r="E319" s="287" t="s">
        <v>353</v>
      </c>
      <c r="F319" s="269"/>
      <c r="G319" s="275"/>
      <c r="H319" s="275"/>
      <c r="I319" s="276"/>
      <c r="J319" s="273"/>
      <c r="K319" s="275"/>
      <c r="L319" s="277"/>
      <c r="M319" s="275"/>
      <c r="N319" s="276"/>
      <c r="O319" s="273"/>
      <c r="P319" s="269"/>
      <c r="Q319" s="278"/>
      <c r="R319" s="273"/>
      <c r="S319" s="275"/>
      <c r="T319" s="275"/>
      <c r="U319" s="276"/>
      <c r="V319" s="273"/>
      <c r="W319" s="275"/>
      <c r="X319" s="278"/>
      <c r="Y319" s="275"/>
      <c r="Z319" s="276"/>
      <c r="AA319" s="273"/>
      <c r="AB319" s="275"/>
      <c r="AC319" s="278"/>
      <c r="AD319" s="273"/>
      <c r="AE319" s="96"/>
      <c r="AF319" s="132"/>
      <c r="AG319" s="165"/>
      <c r="AH319" s="165"/>
      <c r="AI319" s="96"/>
      <c r="AJ319" s="174"/>
      <c r="AK319" s="80"/>
      <c r="AL319" s="165"/>
      <c r="AN319" s="87"/>
      <c r="AP319" s="165"/>
      <c r="AQ319" s="165"/>
    </row>
    <row r="320" spans="1:40" ht="18" customHeight="1">
      <c r="A320" s="334"/>
      <c r="B320" s="334"/>
      <c r="C320" s="95">
        <v>42165</v>
      </c>
      <c r="D320" s="288" t="s">
        <v>4</v>
      </c>
      <c r="E320" s="79" t="s">
        <v>354</v>
      </c>
      <c r="F320" s="289"/>
      <c r="G320" s="269"/>
      <c r="H320" s="275" t="str">
        <f>H313</f>
        <v>0930-1430</v>
      </c>
      <c r="I320" s="276">
        <f>I318+1</f>
        <v>20</v>
      </c>
      <c r="J320" s="280" t="str">
        <f>J313</f>
        <v>פיננסית ב</v>
      </c>
      <c r="K320" s="283">
        <f>K313+1</f>
        <v>7</v>
      </c>
      <c r="L320" s="290" t="str">
        <f>L313</f>
        <v>אלי פאר </v>
      </c>
      <c r="M320" s="275" t="str">
        <f>M313</f>
        <v>1530-2030</v>
      </c>
      <c r="N320" s="276">
        <f>I320+1</f>
        <v>21</v>
      </c>
      <c r="O320" s="280" t="str">
        <f>O313</f>
        <v>פיננסית ב </v>
      </c>
      <c r="P320" s="283">
        <f>P313+1</f>
        <v>8</v>
      </c>
      <c r="Q320" s="282" t="str">
        <f>Q313</f>
        <v>שלומי וינר </v>
      </c>
      <c r="R320" s="284"/>
      <c r="S320" s="269"/>
      <c r="T320" s="275"/>
      <c r="U320" s="276"/>
      <c r="V320" s="280"/>
      <c r="W320" s="283"/>
      <c r="X320" s="282"/>
      <c r="Y320" s="275"/>
      <c r="Z320" s="276"/>
      <c r="AA320" s="284"/>
      <c r="AB320" s="285"/>
      <c r="AC320" s="286"/>
      <c r="AD320" s="284"/>
      <c r="AJ320" s="81"/>
      <c r="AK320" s="80"/>
      <c r="AN320" s="87"/>
    </row>
    <row r="321" spans="1:40" ht="18" customHeight="1">
      <c r="A321" s="334"/>
      <c r="B321" s="334"/>
      <c r="C321" s="95">
        <v>42166</v>
      </c>
      <c r="D321" s="39" t="s">
        <v>5</v>
      </c>
      <c r="E321" s="79" t="s">
        <v>355</v>
      </c>
      <c r="F321" s="269"/>
      <c r="G321" s="269"/>
      <c r="H321" s="275"/>
      <c r="I321" s="276"/>
      <c r="J321" s="273"/>
      <c r="K321" s="269"/>
      <c r="L321" s="279"/>
      <c r="M321" s="275"/>
      <c r="N321" s="276"/>
      <c r="O321" s="273"/>
      <c r="P321" s="269"/>
      <c r="Q321" s="278"/>
      <c r="R321" s="273"/>
      <c r="S321" s="269"/>
      <c r="T321" s="275" t="str">
        <f>T314</f>
        <v>0900-1400</v>
      </c>
      <c r="U321" s="276">
        <f>Z317+1</f>
        <v>21</v>
      </c>
      <c r="V321" s="280" t="str">
        <f>V314</f>
        <v>פיננסית ב</v>
      </c>
      <c r="W321" s="283">
        <f>W314+1</f>
        <v>7</v>
      </c>
      <c r="X321" s="282" t="str">
        <f>X314</f>
        <v>רונן בן-גל</v>
      </c>
      <c r="Y321" s="275"/>
      <c r="Z321" s="276"/>
      <c r="AA321" s="273"/>
      <c r="AB321" s="275"/>
      <c r="AC321" s="278"/>
      <c r="AD321" s="273"/>
      <c r="AJ321" s="81"/>
      <c r="AK321" s="80"/>
      <c r="AN321" s="87"/>
    </row>
    <row r="322" spans="1:40" ht="18" customHeight="1">
      <c r="A322" s="334"/>
      <c r="B322" s="334"/>
      <c r="C322" s="95">
        <v>42167</v>
      </c>
      <c r="D322" s="39" t="s">
        <v>6</v>
      </c>
      <c r="E322" s="79" t="s">
        <v>356</v>
      </c>
      <c r="F322" s="269"/>
      <c r="G322" s="269"/>
      <c r="H322" s="275"/>
      <c r="I322" s="276"/>
      <c r="J322" s="273"/>
      <c r="K322" s="269"/>
      <c r="L322" s="279"/>
      <c r="M322" s="275"/>
      <c r="N322" s="276"/>
      <c r="O322" s="273"/>
      <c r="P322" s="269"/>
      <c r="Q322" s="278"/>
      <c r="R322" s="273"/>
      <c r="S322" s="269"/>
      <c r="T322" s="275"/>
      <c r="U322" s="276"/>
      <c r="V322" s="273"/>
      <c r="W322" s="275"/>
      <c r="X322" s="278"/>
      <c r="Y322" s="275"/>
      <c r="Z322" s="276"/>
      <c r="AA322" s="273"/>
      <c r="AB322" s="269"/>
      <c r="AC322" s="278"/>
      <c r="AD322" s="273"/>
      <c r="AJ322" s="81"/>
      <c r="AK322" s="80"/>
      <c r="AN322" s="87"/>
    </row>
    <row r="323" spans="1:44" ht="18" customHeight="1">
      <c r="A323" s="335"/>
      <c r="B323" s="335"/>
      <c r="C323" s="95">
        <v>42168</v>
      </c>
      <c r="D323" s="100" t="s">
        <v>308</v>
      </c>
      <c r="E323" s="101" t="s">
        <v>357</v>
      </c>
      <c r="F323" s="100"/>
      <c r="G323" s="100"/>
      <c r="H323" s="102"/>
      <c r="I323" s="103"/>
      <c r="J323" s="104"/>
      <c r="K323" s="100"/>
      <c r="L323" s="208"/>
      <c r="M323" s="102"/>
      <c r="N323" s="103"/>
      <c r="O323" s="104"/>
      <c r="P323" s="100"/>
      <c r="Q323" s="106"/>
      <c r="R323" s="104"/>
      <c r="S323" s="100"/>
      <c r="T323" s="102"/>
      <c r="U323" s="103"/>
      <c r="V323" s="104"/>
      <c r="W323" s="102"/>
      <c r="X323" s="106"/>
      <c r="Y323" s="102"/>
      <c r="Z323" s="103"/>
      <c r="AA323" s="104"/>
      <c r="AB323" s="102"/>
      <c r="AC323" s="106"/>
      <c r="AD323" s="104"/>
      <c r="AE323" s="102"/>
      <c r="AF323" s="185"/>
      <c r="AG323" s="186"/>
      <c r="AH323" s="186"/>
      <c r="AI323" s="102"/>
      <c r="AJ323" s="296"/>
      <c r="AK323" s="103"/>
      <c r="AL323" s="186"/>
      <c r="AM323" s="102"/>
      <c r="AN323" s="106"/>
      <c r="AO323" s="103"/>
      <c r="AP323" s="187"/>
      <c r="AQ323" s="186"/>
      <c r="AR323" s="108"/>
    </row>
    <row r="324" spans="1:43" ht="18" customHeight="1">
      <c r="A324" s="333">
        <f>A317+1</f>
        <v>47</v>
      </c>
      <c r="B324" s="333">
        <f>B317+1</f>
        <v>7</v>
      </c>
      <c r="C324" s="95">
        <v>42169</v>
      </c>
      <c r="D324" s="39" t="s">
        <v>1</v>
      </c>
      <c r="E324" s="79" t="s">
        <v>358</v>
      </c>
      <c r="F324" s="269"/>
      <c r="G324" s="269"/>
      <c r="H324" s="275"/>
      <c r="I324" s="276"/>
      <c r="J324" s="273"/>
      <c r="K324" s="269"/>
      <c r="L324" s="279"/>
      <c r="M324" s="275"/>
      <c r="N324" s="276"/>
      <c r="O324" s="273"/>
      <c r="P324" s="269"/>
      <c r="Q324" s="278"/>
      <c r="R324" s="273"/>
      <c r="S324" s="269"/>
      <c r="T324" s="275" t="s">
        <v>50</v>
      </c>
      <c r="U324" s="276">
        <f>U321+1</f>
        <v>22</v>
      </c>
      <c r="V324" s="280" t="s">
        <v>39</v>
      </c>
      <c r="W324" s="283">
        <f>W317+1</f>
        <v>8</v>
      </c>
      <c r="X324" s="282" t="s">
        <v>51</v>
      </c>
      <c r="Y324" s="275" t="str">
        <f>Y317</f>
        <v>1500-2000</v>
      </c>
      <c r="Z324" s="276">
        <f>U324+1</f>
        <v>23</v>
      </c>
      <c r="AA324" s="284" t="str">
        <f>AA317</f>
        <v>ביקורת ב</v>
      </c>
      <c r="AB324" s="285">
        <f>AB317+1</f>
        <v>5</v>
      </c>
      <c r="AC324" s="286" t="str">
        <f>AC317</f>
        <v>יואב פיאטקובסקי </v>
      </c>
      <c r="AD324" s="273"/>
      <c r="AE324" s="96" t="s">
        <v>475</v>
      </c>
      <c r="AF324" s="87" t="s">
        <v>489</v>
      </c>
      <c r="AG324" s="256">
        <v>7</v>
      </c>
      <c r="AH324" s="96" t="s">
        <v>495</v>
      </c>
      <c r="AI324" s="96" t="s">
        <v>484</v>
      </c>
      <c r="AJ324" s="87" t="s">
        <v>491</v>
      </c>
      <c r="AK324" s="156">
        <v>3</v>
      </c>
      <c r="AL324" s="96" t="s">
        <v>55</v>
      </c>
      <c r="AM324" s="96" t="s">
        <v>526</v>
      </c>
      <c r="AN324" s="87" t="s">
        <v>485</v>
      </c>
      <c r="AO324" s="80">
        <v>6</v>
      </c>
      <c r="AP324" s="96" t="s">
        <v>525</v>
      </c>
      <c r="AQ324" s="256"/>
    </row>
    <row r="325" spans="1:43" ht="18" customHeight="1">
      <c r="A325" s="334"/>
      <c r="B325" s="334"/>
      <c r="C325" s="95">
        <v>42170</v>
      </c>
      <c r="D325" s="39" t="s">
        <v>2</v>
      </c>
      <c r="E325" s="79" t="s">
        <v>359</v>
      </c>
      <c r="F325" s="269"/>
      <c r="G325" s="269"/>
      <c r="H325" s="275" t="str">
        <f>H318</f>
        <v>0800-1330</v>
      </c>
      <c r="I325" s="276">
        <f>N320+1</f>
        <v>22</v>
      </c>
      <c r="J325" s="284" t="str">
        <f>J318</f>
        <v>ביקורת ב</v>
      </c>
      <c r="K325" s="285">
        <f>K318+1</f>
        <v>4</v>
      </c>
      <c r="L325" s="286" t="str">
        <f>L318</f>
        <v>אהרון עבאדי </v>
      </c>
      <c r="M325" s="275"/>
      <c r="N325" s="276"/>
      <c r="O325" s="273"/>
      <c r="P325" s="269"/>
      <c r="Q325" s="278"/>
      <c r="R325" s="273"/>
      <c r="S325" s="269"/>
      <c r="T325" s="275"/>
      <c r="U325" s="276"/>
      <c r="V325" s="273"/>
      <c r="W325" s="275"/>
      <c r="X325" s="278"/>
      <c r="Y325" s="275"/>
      <c r="Z325" s="276"/>
      <c r="AA325" s="273"/>
      <c r="AB325" s="275"/>
      <c r="AC325" s="278"/>
      <c r="AD325" s="273"/>
      <c r="AF325" s="130"/>
      <c r="AG325" s="131"/>
      <c r="AH325" s="131"/>
      <c r="AI325" s="96" t="s">
        <v>480</v>
      </c>
      <c r="AJ325" s="132" t="s">
        <v>479</v>
      </c>
      <c r="AK325" s="80">
        <v>8</v>
      </c>
      <c r="AL325" s="112" t="s">
        <v>529</v>
      </c>
      <c r="AN325" s="87"/>
      <c r="AP325" s="165"/>
      <c r="AQ325" s="131"/>
    </row>
    <row r="326" spans="1:43" ht="18" customHeight="1">
      <c r="A326" s="334"/>
      <c r="B326" s="334"/>
      <c r="C326" s="95">
        <v>42171</v>
      </c>
      <c r="D326" s="39" t="s">
        <v>3</v>
      </c>
      <c r="E326" s="287" t="s">
        <v>360</v>
      </c>
      <c r="F326" s="269"/>
      <c r="G326" s="275"/>
      <c r="H326" s="275"/>
      <c r="I326" s="276"/>
      <c r="J326" s="273"/>
      <c r="K326" s="275"/>
      <c r="L326" s="277"/>
      <c r="M326" s="275"/>
      <c r="N326" s="276"/>
      <c r="O326" s="273"/>
      <c r="P326" s="269"/>
      <c r="Q326" s="278"/>
      <c r="R326" s="273"/>
      <c r="S326" s="275"/>
      <c r="T326" s="275"/>
      <c r="U326" s="276"/>
      <c r="V326" s="273"/>
      <c r="W326" s="275"/>
      <c r="X326" s="278"/>
      <c r="Y326" s="275"/>
      <c r="Z326" s="276"/>
      <c r="AA326" s="273"/>
      <c r="AB326" s="275"/>
      <c r="AC326" s="278"/>
      <c r="AD326" s="273"/>
      <c r="AE326" s="96"/>
      <c r="AF326" s="132"/>
      <c r="AG326" s="165"/>
      <c r="AH326" s="165"/>
      <c r="AI326" s="96"/>
      <c r="AJ326" s="174"/>
      <c r="AK326" s="80"/>
      <c r="AL326" s="165"/>
      <c r="AN326" s="87"/>
      <c r="AP326" s="165"/>
      <c r="AQ326" s="165"/>
    </row>
    <row r="327" spans="1:42" ht="18" customHeight="1">
      <c r="A327" s="334"/>
      <c r="B327" s="334"/>
      <c r="C327" s="95">
        <v>42172</v>
      </c>
      <c r="D327" s="288" t="s">
        <v>4</v>
      </c>
      <c r="E327" s="79" t="s">
        <v>361</v>
      </c>
      <c r="F327" s="289"/>
      <c r="G327" s="269"/>
      <c r="H327" s="275" t="str">
        <f>H320</f>
        <v>0930-1430</v>
      </c>
      <c r="I327" s="276">
        <f>I325+1</f>
        <v>23</v>
      </c>
      <c r="J327" s="280" t="str">
        <f>J320</f>
        <v>פיננסית ב</v>
      </c>
      <c r="K327" s="283">
        <f>K320+1</f>
        <v>8</v>
      </c>
      <c r="L327" s="290" t="str">
        <f>L320</f>
        <v>אלי פאר </v>
      </c>
      <c r="M327" s="275" t="str">
        <f>M320</f>
        <v>1530-2030</v>
      </c>
      <c r="N327" s="276">
        <f>I327+1</f>
        <v>24</v>
      </c>
      <c r="O327" s="280" t="str">
        <f>O320</f>
        <v>פיננסית ב </v>
      </c>
      <c r="P327" s="283">
        <f>P320+1</f>
        <v>9</v>
      </c>
      <c r="Q327" s="282" t="str">
        <f>Q320</f>
        <v>שלומי וינר </v>
      </c>
      <c r="R327" s="284"/>
      <c r="S327" s="269"/>
      <c r="T327" s="275"/>
      <c r="U327" s="276"/>
      <c r="V327" s="280"/>
      <c r="W327" s="283"/>
      <c r="X327" s="282"/>
      <c r="Y327" s="275"/>
      <c r="Z327" s="276"/>
      <c r="AA327" s="284"/>
      <c r="AB327" s="285"/>
      <c r="AC327" s="286"/>
      <c r="AD327" s="284"/>
      <c r="AE327" s="39"/>
      <c r="AF327" s="39"/>
      <c r="AG327" s="39"/>
      <c r="AH327" s="39"/>
      <c r="AI327" s="39"/>
      <c r="AJ327" s="39"/>
      <c r="AK327" s="80"/>
      <c r="AL327" s="39"/>
      <c r="AN327" s="87"/>
      <c r="AP327" s="82"/>
    </row>
    <row r="328" spans="1:40" ht="18" customHeight="1">
      <c r="A328" s="334"/>
      <c r="B328" s="334"/>
      <c r="C328" s="95">
        <v>42173</v>
      </c>
      <c r="D328" s="39" t="s">
        <v>5</v>
      </c>
      <c r="E328" s="79" t="s">
        <v>362</v>
      </c>
      <c r="F328" s="269"/>
      <c r="G328" s="269"/>
      <c r="H328" s="275"/>
      <c r="I328" s="276"/>
      <c r="J328" s="273"/>
      <c r="K328" s="269"/>
      <c r="L328" s="279"/>
      <c r="M328" s="275"/>
      <c r="N328" s="276"/>
      <c r="O328" s="273"/>
      <c r="P328" s="269"/>
      <c r="Q328" s="278"/>
      <c r="R328" s="273"/>
      <c r="S328" s="269"/>
      <c r="T328" s="275" t="str">
        <f>T321</f>
        <v>0900-1400</v>
      </c>
      <c r="U328" s="276">
        <f>Z324+1</f>
        <v>24</v>
      </c>
      <c r="V328" s="280" t="str">
        <f>V321</f>
        <v>פיננסית ב</v>
      </c>
      <c r="W328" s="283">
        <f>W321+1</f>
        <v>8</v>
      </c>
      <c r="X328" s="282" t="str">
        <f>X321</f>
        <v>רונן בן-גל</v>
      </c>
      <c r="Y328" s="275"/>
      <c r="Z328" s="276"/>
      <c r="AA328" s="273"/>
      <c r="AB328" s="275"/>
      <c r="AC328" s="278"/>
      <c r="AD328" s="273"/>
      <c r="AJ328" s="81"/>
      <c r="AK328" s="80"/>
      <c r="AN328" s="87"/>
    </row>
    <row r="329" spans="1:40" ht="18" customHeight="1">
      <c r="A329" s="334"/>
      <c r="B329" s="334"/>
      <c r="C329" s="95">
        <v>42174</v>
      </c>
      <c r="D329" s="39" t="s">
        <v>6</v>
      </c>
      <c r="E329" s="79" t="s">
        <v>363</v>
      </c>
      <c r="F329" s="269"/>
      <c r="G329" s="269"/>
      <c r="H329" s="275"/>
      <c r="I329" s="276"/>
      <c r="J329" s="273"/>
      <c r="K329" s="269"/>
      <c r="L329" s="279"/>
      <c r="M329" s="275"/>
      <c r="N329" s="276"/>
      <c r="O329" s="273"/>
      <c r="P329" s="269"/>
      <c r="Q329" s="278"/>
      <c r="R329" s="273"/>
      <c r="S329" s="269"/>
      <c r="T329" s="275"/>
      <c r="U329" s="276"/>
      <c r="V329" s="273"/>
      <c r="W329" s="275"/>
      <c r="X329" s="278"/>
      <c r="Y329" s="275"/>
      <c r="Z329" s="276"/>
      <c r="AA329" s="273"/>
      <c r="AB329" s="269"/>
      <c r="AC329" s="278"/>
      <c r="AD329" s="273"/>
      <c r="AJ329" s="81"/>
      <c r="AK329" s="80"/>
      <c r="AN329" s="87"/>
    </row>
    <row r="330" spans="1:44" ht="18" customHeight="1">
      <c r="A330" s="335"/>
      <c r="B330" s="335"/>
      <c r="C330" s="95">
        <v>42175</v>
      </c>
      <c r="D330" s="100" t="s">
        <v>308</v>
      </c>
      <c r="E330" s="101" t="s">
        <v>364</v>
      </c>
      <c r="F330" s="100"/>
      <c r="G330" s="100"/>
      <c r="H330" s="102"/>
      <c r="I330" s="103"/>
      <c r="J330" s="104"/>
      <c r="K330" s="100"/>
      <c r="L330" s="208"/>
      <c r="M330" s="102"/>
      <c r="N330" s="103"/>
      <c r="O330" s="104"/>
      <c r="P330" s="100"/>
      <c r="Q330" s="106"/>
      <c r="R330" s="104"/>
      <c r="S330" s="100"/>
      <c r="T330" s="102"/>
      <c r="U330" s="103"/>
      <c r="V330" s="104"/>
      <c r="W330" s="102"/>
      <c r="X330" s="106"/>
      <c r="Y330" s="102"/>
      <c r="Z330" s="103"/>
      <c r="AA330" s="104"/>
      <c r="AB330" s="102"/>
      <c r="AC330" s="106"/>
      <c r="AD330" s="104"/>
      <c r="AE330" s="102"/>
      <c r="AF330" s="185"/>
      <c r="AG330" s="186"/>
      <c r="AH330" s="186"/>
      <c r="AI330" s="102"/>
      <c r="AJ330" s="296"/>
      <c r="AK330" s="103"/>
      <c r="AL330" s="186"/>
      <c r="AM330" s="102"/>
      <c r="AN330" s="106"/>
      <c r="AO330" s="103"/>
      <c r="AP330" s="187"/>
      <c r="AQ330" s="186"/>
      <c r="AR330" s="108"/>
    </row>
    <row r="331" spans="1:42" ht="18" customHeight="1">
      <c r="A331" s="333">
        <f>A324+1</f>
        <v>48</v>
      </c>
      <c r="B331" s="333">
        <f>B324+1</f>
        <v>8</v>
      </c>
      <c r="C331" s="95">
        <v>42176</v>
      </c>
      <c r="D331" s="39" t="s">
        <v>1</v>
      </c>
      <c r="E331" s="79" t="s">
        <v>365</v>
      </c>
      <c r="F331" s="269"/>
      <c r="G331" s="269"/>
      <c r="H331" s="275"/>
      <c r="I331" s="276"/>
      <c r="J331" s="273"/>
      <c r="K331" s="269"/>
      <c r="L331" s="279"/>
      <c r="M331" s="275"/>
      <c r="N331" s="276"/>
      <c r="O331" s="273"/>
      <c r="P331" s="269"/>
      <c r="Q331" s="278"/>
      <c r="R331" s="273"/>
      <c r="S331" s="269"/>
      <c r="T331" s="275" t="s">
        <v>50</v>
      </c>
      <c r="U331" s="276">
        <f>U328+1</f>
        <v>25</v>
      </c>
      <c r="V331" s="280" t="s">
        <v>39</v>
      </c>
      <c r="W331" s="283">
        <f>W324+1</f>
        <v>9</v>
      </c>
      <c r="X331" s="282" t="s">
        <v>51</v>
      </c>
      <c r="Y331" s="275" t="str">
        <f>Y324</f>
        <v>1500-2000</v>
      </c>
      <c r="Z331" s="276">
        <f>U331+1</f>
        <v>26</v>
      </c>
      <c r="AA331" s="284" t="str">
        <f>AA324</f>
        <v>ביקורת ב</v>
      </c>
      <c r="AB331" s="285">
        <f>AB324+1</f>
        <v>6</v>
      </c>
      <c r="AC331" s="286" t="str">
        <f>AC324</f>
        <v>יואב פיאטקובסקי </v>
      </c>
      <c r="AD331" s="273"/>
      <c r="AE331" s="96" t="s">
        <v>475</v>
      </c>
      <c r="AF331" s="87" t="s">
        <v>489</v>
      </c>
      <c r="AG331" s="255">
        <v>8</v>
      </c>
      <c r="AH331" s="96" t="s">
        <v>495</v>
      </c>
      <c r="AI331" s="96" t="s">
        <v>484</v>
      </c>
      <c r="AJ331" s="87" t="s">
        <v>491</v>
      </c>
      <c r="AK331" s="156">
        <v>4</v>
      </c>
      <c r="AL331" s="96" t="s">
        <v>55</v>
      </c>
      <c r="AM331" s="96" t="s">
        <v>526</v>
      </c>
      <c r="AN331" s="87" t="s">
        <v>485</v>
      </c>
      <c r="AO331" s="80">
        <v>7</v>
      </c>
      <c r="AP331" s="96" t="s">
        <v>525</v>
      </c>
    </row>
    <row r="332" spans="1:44" ht="18" customHeight="1">
      <c r="A332" s="334"/>
      <c r="B332" s="334"/>
      <c r="C332" s="95">
        <v>42177</v>
      </c>
      <c r="D332" s="39" t="s">
        <v>2</v>
      </c>
      <c r="E332" s="79" t="s">
        <v>366</v>
      </c>
      <c r="F332" s="269"/>
      <c r="G332" s="269"/>
      <c r="H332" s="275" t="str">
        <f>H325</f>
        <v>0800-1330</v>
      </c>
      <c r="I332" s="276">
        <f>N327+1</f>
        <v>25</v>
      </c>
      <c r="J332" s="284" t="str">
        <f>J325</f>
        <v>ביקורת ב</v>
      </c>
      <c r="K332" s="285">
        <f>K325+1</f>
        <v>5</v>
      </c>
      <c r="L332" s="286" t="str">
        <f>L325</f>
        <v>אהרון עבאדי </v>
      </c>
      <c r="M332" s="275"/>
      <c r="N332" s="276"/>
      <c r="O332" s="273"/>
      <c r="P332" s="269"/>
      <c r="Q332" s="278"/>
      <c r="R332" s="273"/>
      <c r="S332" s="269"/>
      <c r="T332" s="275"/>
      <c r="U332" s="276"/>
      <c r="V332" s="273"/>
      <c r="W332" s="275"/>
      <c r="X332" s="278"/>
      <c r="Y332" s="275"/>
      <c r="Z332" s="276"/>
      <c r="AA332" s="273"/>
      <c r="AB332" s="275"/>
      <c r="AC332" s="278"/>
      <c r="AD332" s="273"/>
      <c r="AF332" s="130"/>
      <c r="AG332" s="131"/>
      <c r="AH332" s="131"/>
      <c r="AI332" s="96" t="s">
        <v>480</v>
      </c>
      <c r="AJ332" s="132" t="s">
        <v>479</v>
      </c>
      <c r="AK332" s="80">
        <v>9</v>
      </c>
      <c r="AL332" s="112" t="s">
        <v>529</v>
      </c>
      <c r="AP332" s="165"/>
      <c r="AQ332" s="22" t="s">
        <v>507</v>
      </c>
      <c r="AR332" s="11" t="s">
        <v>515</v>
      </c>
    </row>
    <row r="333" spans="1:43" ht="18" customHeight="1">
      <c r="A333" s="334"/>
      <c r="B333" s="334"/>
      <c r="C333" s="95">
        <v>42178</v>
      </c>
      <c r="D333" s="39" t="s">
        <v>3</v>
      </c>
      <c r="E333" s="287" t="s">
        <v>367</v>
      </c>
      <c r="F333" s="269"/>
      <c r="G333" s="275"/>
      <c r="H333" s="275"/>
      <c r="I333" s="276"/>
      <c r="J333" s="273"/>
      <c r="K333" s="275"/>
      <c r="L333" s="277"/>
      <c r="M333" s="275"/>
      <c r="N333" s="276"/>
      <c r="O333" s="273"/>
      <c r="P333" s="269"/>
      <c r="Q333" s="278"/>
      <c r="R333" s="273"/>
      <c r="S333" s="275"/>
      <c r="T333" s="275"/>
      <c r="U333" s="276"/>
      <c r="V333" s="273"/>
      <c r="W333" s="275"/>
      <c r="X333" s="278"/>
      <c r="Y333" s="275"/>
      <c r="Z333" s="276"/>
      <c r="AA333" s="273"/>
      <c r="AB333" s="275"/>
      <c r="AC333" s="278"/>
      <c r="AD333" s="273"/>
      <c r="AE333" s="96"/>
      <c r="AF333" s="132"/>
      <c r="AG333" s="165"/>
      <c r="AH333" s="165"/>
      <c r="AI333" s="96"/>
      <c r="AJ333" s="174"/>
      <c r="AK333" s="80"/>
      <c r="AL333" s="165"/>
      <c r="AP333" s="165"/>
      <c r="AQ333" s="165"/>
    </row>
    <row r="334" spans="1:37" ht="18" customHeight="1">
      <c r="A334" s="334"/>
      <c r="B334" s="334"/>
      <c r="C334" s="95">
        <v>42179</v>
      </c>
      <c r="D334" s="288" t="s">
        <v>4</v>
      </c>
      <c r="E334" s="79" t="s">
        <v>368</v>
      </c>
      <c r="F334" s="289"/>
      <c r="G334" s="269"/>
      <c r="H334" s="275" t="str">
        <f>H327</f>
        <v>0930-1430</v>
      </c>
      <c r="I334" s="276">
        <f>I332+1</f>
        <v>26</v>
      </c>
      <c r="J334" s="280" t="str">
        <f>J327</f>
        <v>פיננסית ב</v>
      </c>
      <c r="K334" s="283">
        <f>K327+1</f>
        <v>9</v>
      </c>
      <c r="L334" s="290" t="str">
        <f>L327</f>
        <v>אלי פאר </v>
      </c>
      <c r="M334" s="275" t="str">
        <f>M327</f>
        <v>1530-2030</v>
      </c>
      <c r="N334" s="276">
        <f>I334+1</f>
        <v>27</v>
      </c>
      <c r="O334" s="280" t="str">
        <f>O327</f>
        <v>פיננסית ב </v>
      </c>
      <c r="P334" s="283">
        <f>P327+1</f>
        <v>10</v>
      </c>
      <c r="Q334" s="282" t="str">
        <f>Q327</f>
        <v>שלומי וינר </v>
      </c>
      <c r="R334" s="284"/>
      <c r="S334" s="269"/>
      <c r="T334" s="275"/>
      <c r="U334" s="276"/>
      <c r="V334" s="280"/>
      <c r="W334" s="283"/>
      <c r="X334" s="282"/>
      <c r="Y334" s="275"/>
      <c r="Z334" s="276"/>
      <c r="AA334" s="284"/>
      <c r="AB334" s="285"/>
      <c r="AC334" s="286"/>
      <c r="AD334" s="284"/>
      <c r="AJ334" s="81"/>
      <c r="AK334" s="80"/>
    </row>
    <row r="335" spans="1:37" ht="18" customHeight="1">
      <c r="A335" s="334"/>
      <c r="B335" s="334"/>
      <c r="C335" s="95">
        <v>42180</v>
      </c>
      <c r="D335" s="39" t="s">
        <v>5</v>
      </c>
      <c r="E335" s="79" t="s">
        <v>369</v>
      </c>
      <c r="F335" s="269"/>
      <c r="G335" s="269"/>
      <c r="H335" s="275"/>
      <c r="I335" s="276"/>
      <c r="J335" s="273"/>
      <c r="K335" s="269"/>
      <c r="L335" s="279"/>
      <c r="M335" s="275"/>
      <c r="N335" s="276"/>
      <c r="O335" s="273"/>
      <c r="P335" s="269"/>
      <c r="Q335" s="278"/>
      <c r="R335" s="273"/>
      <c r="S335" s="269"/>
      <c r="T335" s="275" t="str">
        <f>T328</f>
        <v>0900-1400</v>
      </c>
      <c r="U335" s="276">
        <f>Z331+1</f>
        <v>27</v>
      </c>
      <c r="V335" s="280" t="str">
        <f>V328</f>
        <v>פיננסית ב</v>
      </c>
      <c r="W335" s="283">
        <f>W328+1</f>
        <v>9</v>
      </c>
      <c r="X335" s="282" t="str">
        <f>X328</f>
        <v>רונן בן-גל</v>
      </c>
      <c r="Y335" s="275"/>
      <c r="Z335" s="276"/>
      <c r="AA335" s="273"/>
      <c r="AB335" s="275"/>
      <c r="AC335" s="278"/>
      <c r="AD335" s="273"/>
      <c r="AJ335" s="81"/>
      <c r="AK335" s="80"/>
    </row>
    <row r="336" spans="1:37" ht="18" customHeight="1">
      <c r="A336" s="334"/>
      <c r="B336" s="334"/>
      <c r="C336" s="95">
        <v>42181</v>
      </c>
      <c r="D336" s="39" t="s">
        <v>6</v>
      </c>
      <c r="E336" s="79" t="s">
        <v>370</v>
      </c>
      <c r="F336" s="269"/>
      <c r="G336" s="269"/>
      <c r="H336" s="275" t="str">
        <f>H229</f>
        <v>1000-1830</v>
      </c>
      <c r="I336" s="291" t="s">
        <v>72</v>
      </c>
      <c r="J336" s="291"/>
      <c r="K336" s="292"/>
      <c r="L336" s="293"/>
      <c r="M336" s="294"/>
      <c r="N336" s="294"/>
      <c r="O336" s="291"/>
      <c r="P336" s="292"/>
      <c r="Q336" s="295"/>
      <c r="R336" s="273"/>
      <c r="S336" s="269"/>
      <c r="T336" s="275" t="str">
        <f>H336</f>
        <v>1000-1830</v>
      </c>
      <c r="U336" s="291" t="str">
        <f>I336</f>
        <v>מועד ג' - פיננסית מתקדמת א' </v>
      </c>
      <c r="V336" s="291"/>
      <c r="W336" s="292"/>
      <c r="X336" s="293"/>
      <c r="Y336" s="294"/>
      <c r="Z336" s="294"/>
      <c r="AA336" s="291"/>
      <c r="AB336" s="292"/>
      <c r="AC336" s="295"/>
      <c r="AD336" s="273"/>
      <c r="AJ336" s="81"/>
      <c r="AK336" s="80"/>
    </row>
    <row r="337" spans="1:44" ht="18" customHeight="1">
      <c r="A337" s="335"/>
      <c r="B337" s="335"/>
      <c r="C337" s="95">
        <v>42182</v>
      </c>
      <c r="D337" s="100" t="s">
        <v>308</v>
      </c>
      <c r="E337" s="101" t="s">
        <v>371</v>
      </c>
      <c r="F337" s="100"/>
      <c r="G337" s="100"/>
      <c r="H337" s="102"/>
      <c r="I337" s="103"/>
      <c r="J337" s="104"/>
      <c r="K337" s="100"/>
      <c r="L337" s="208"/>
      <c r="M337" s="102"/>
      <c r="N337" s="103"/>
      <c r="O337" s="104"/>
      <c r="P337" s="100"/>
      <c r="Q337" s="106"/>
      <c r="R337" s="104"/>
      <c r="S337" s="100"/>
      <c r="T337" s="102"/>
      <c r="U337" s="103"/>
      <c r="V337" s="104"/>
      <c r="W337" s="102"/>
      <c r="X337" s="106"/>
      <c r="Y337" s="102"/>
      <c r="Z337" s="103"/>
      <c r="AA337" s="104"/>
      <c r="AB337" s="102"/>
      <c r="AC337" s="106"/>
      <c r="AD337" s="104"/>
      <c r="AE337" s="102"/>
      <c r="AF337" s="185"/>
      <c r="AG337" s="186"/>
      <c r="AH337" s="186"/>
      <c r="AI337" s="102"/>
      <c r="AJ337" s="296"/>
      <c r="AK337" s="103"/>
      <c r="AL337" s="186"/>
      <c r="AM337" s="102"/>
      <c r="AN337" s="104"/>
      <c r="AO337" s="103"/>
      <c r="AP337" s="187"/>
      <c r="AQ337" s="186"/>
      <c r="AR337" s="108"/>
    </row>
    <row r="338" spans="1:42" ht="18" customHeight="1">
      <c r="A338" s="333">
        <f>A331+1</f>
        <v>49</v>
      </c>
      <c r="B338" s="333">
        <f>B331+1</f>
        <v>9</v>
      </c>
      <c r="C338" s="95">
        <v>42183</v>
      </c>
      <c r="D338" s="39" t="s">
        <v>1</v>
      </c>
      <c r="E338" s="79" t="s">
        <v>372</v>
      </c>
      <c r="F338" s="269"/>
      <c r="G338" s="269"/>
      <c r="H338" s="275"/>
      <c r="I338" s="276"/>
      <c r="J338" s="273"/>
      <c r="K338" s="269"/>
      <c r="L338" s="279"/>
      <c r="M338" s="275"/>
      <c r="N338" s="276"/>
      <c r="O338" s="273"/>
      <c r="P338" s="269"/>
      <c r="Q338" s="278"/>
      <c r="R338" s="273"/>
      <c r="S338" s="269"/>
      <c r="T338" s="275" t="s">
        <v>50</v>
      </c>
      <c r="U338" s="276">
        <f>U335+1</f>
        <v>28</v>
      </c>
      <c r="V338" s="280" t="s">
        <v>39</v>
      </c>
      <c r="W338" s="283">
        <f>W331+1</f>
        <v>10</v>
      </c>
      <c r="X338" s="282" t="s">
        <v>51</v>
      </c>
      <c r="Y338" s="275" t="str">
        <f>Y331</f>
        <v>1500-2000</v>
      </c>
      <c r="Z338" s="276">
        <f>U338+1</f>
        <v>29</v>
      </c>
      <c r="AA338" s="284" t="str">
        <f>AA331</f>
        <v>ביקורת ב</v>
      </c>
      <c r="AB338" s="285">
        <f>AB331+1</f>
        <v>7</v>
      </c>
      <c r="AC338" s="286" t="str">
        <f>AC331</f>
        <v>יואב פיאטקובסקי </v>
      </c>
      <c r="AD338" s="273"/>
      <c r="AE338" s="96" t="s">
        <v>475</v>
      </c>
      <c r="AF338" s="87" t="s">
        <v>489</v>
      </c>
      <c r="AG338" s="256">
        <v>9</v>
      </c>
      <c r="AH338" s="96" t="s">
        <v>495</v>
      </c>
      <c r="AI338" s="96" t="s">
        <v>484</v>
      </c>
      <c r="AJ338" s="87" t="s">
        <v>491</v>
      </c>
      <c r="AK338" s="156">
        <v>5</v>
      </c>
      <c r="AL338" s="96" t="s">
        <v>55</v>
      </c>
      <c r="AM338" s="96" t="s">
        <v>526</v>
      </c>
      <c r="AN338" s="87" t="s">
        <v>485</v>
      </c>
      <c r="AO338" s="80">
        <v>8</v>
      </c>
      <c r="AP338" s="96" t="s">
        <v>525</v>
      </c>
    </row>
    <row r="339" spans="1:42" ht="18" customHeight="1">
      <c r="A339" s="334"/>
      <c r="B339" s="334"/>
      <c r="C339" s="95">
        <v>42184</v>
      </c>
      <c r="D339" s="39" t="s">
        <v>2</v>
      </c>
      <c r="E339" s="79" t="s">
        <v>373</v>
      </c>
      <c r="F339" s="269"/>
      <c r="G339" s="269"/>
      <c r="H339" s="275" t="str">
        <f>H332</f>
        <v>0800-1330</v>
      </c>
      <c r="I339" s="276">
        <f>N334+1</f>
        <v>28</v>
      </c>
      <c r="J339" s="284" t="str">
        <f>J332</f>
        <v>ביקורת ב</v>
      </c>
      <c r="K339" s="285">
        <f>K332+1</f>
        <v>6</v>
      </c>
      <c r="L339" s="286" t="str">
        <f>L332</f>
        <v>אהרון עבאדי </v>
      </c>
      <c r="M339" s="275"/>
      <c r="N339" s="276"/>
      <c r="O339" s="273"/>
      <c r="P339" s="269"/>
      <c r="Q339" s="278"/>
      <c r="R339" s="273"/>
      <c r="S339" s="269"/>
      <c r="T339" s="275"/>
      <c r="U339" s="276"/>
      <c r="V339" s="273"/>
      <c r="W339" s="275"/>
      <c r="X339" s="278"/>
      <c r="Y339" s="275"/>
      <c r="Z339" s="276"/>
      <c r="AA339" s="273"/>
      <c r="AB339" s="275"/>
      <c r="AC339" s="278"/>
      <c r="AD339" s="273"/>
      <c r="AF339" s="130"/>
      <c r="AG339" s="131"/>
      <c r="AH339" s="131"/>
      <c r="AI339" s="96" t="s">
        <v>480</v>
      </c>
      <c r="AJ339" s="132" t="s">
        <v>479</v>
      </c>
      <c r="AK339" s="80">
        <v>10</v>
      </c>
      <c r="AL339" s="112" t="s">
        <v>529</v>
      </c>
      <c r="AP339" s="165"/>
    </row>
    <row r="340" spans="1:43" ht="18" customHeight="1">
      <c r="A340" s="334"/>
      <c r="B340" s="334"/>
      <c r="C340" s="95">
        <v>42185</v>
      </c>
      <c r="D340" s="39" t="s">
        <v>3</v>
      </c>
      <c r="E340" s="287" t="s">
        <v>374</v>
      </c>
      <c r="F340" s="269"/>
      <c r="G340" s="275"/>
      <c r="H340" s="275"/>
      <c r="I340" s="276"/>
      <c r="J340" s="273"/>
      <c r="K340" s="275"/>
      <c r="L340" s="277"/>
      <c r="M340" s="275"/>
      <c r="N340" s="276"/>
      <c r="O340" s="273"/>
      <c r="P340" s="269"/>
      <c r="Q340" s="278"/>
      <c r="R340" s="273"/>
      <c r="S340" s="275"/>
      <c r="T340" s="275"/>
      <c r="U340" s="276"/>
      <c r="V340" s="273"/>
      <c r="W340" s="275"/>
      <c r="X340" s="278"/>
      <c r="Y340" s="275"/>
      <c r="Z340" s="276"/>
      <c r="AA340" s="273"/>
      <c r="AB340" s="275"/>
      <c r="AC340" s="278"/>
      <c r="AD340" s="273"/>
      <c r="AE340" s="96"/>
      <c r="AF340" s="132"/>
      <c r="AG340" s="165"/>
      <c r="AH340" s="165"/>
      <c r="AI340" s="96"/>
      <c r="AJ340" s="174"/>
      <c r="AK340" s="80"/>
      <c r="AL340" s="165"/>
      <c r="AP340" s="165"/>
      <c r="AQ340" s="165"/>
    </row>
    <row r="341" spans="1:44" ht="18" customHeight="1">
      <c r="A341" s="334"/>
      <c r="B341" s="334"/>
      <c r="C341" s="95">
        <v>42186</v>
      </c>
      <c r="D341" s="288" t="s">
        <v>4</v>
      </c>
      <c r="E341" s="79" t="s">
        <v>375</v>
      </c>
      <c r="F341" s="289"/>
      <c r="G341" s="269"/>
      <c r="H341" s="275" t="str">
        <f>H334</f>
        <v>0930-1430</v>
      </c>
      <c r="I341" s="276">
        <f>I339+1</f>
        <v>29</v>
      </c>
      <c r="J341" s="280" t="str">
        <f>J334</f>
        <v>פיננסית ב</v>
      </c>
      <c r="K341" s="283">
        <f>K334+1</f>
        <v>10</v>
      </c>
      <c r="L341" s="290" t="str">
        <f>L334</f>
        <v>אלי פאר </v>
      </c>
      <c r="M341" s="275" t="str">
        <f>M334</f>
        <v>1530-2030</v>
      </c>
      <c r="N341" s="276">
        <f>I341+1</f>
        <v>30</v>
      </c>
      <c r="O341" s="280" t="str">
        <f>O334</f>
        <v>פיננסית ב </v>
      </c>
      <c r="P341" s="283">
        <f>P334+1</f>
        <v>11</v>
      </c>
      <c r="Q341" s="282" t="str">
        <f>Q334</f>
        <v>שלומי וינר </v>
      </c>
      <c r="R341" s="284"/>
      <c r="S341" s="269"/>
      <c r="T341" s="275"/>
      <c r="U341" s="276"/>
      <c r="V341" s="280"/>
      <c r="W341" s="283"/>
      <c r="X341" s="282"/>
      <c r="Y341" s="275"/>
      <c r="Z341" s="276"/>
      <c r="AA341" s="284"/>
      <c r="AB341" s="285"/>
      <c r="AC341" s="286"/>
      <c r="AD341" s="284"/>
      <c r="AJ341" s="81"/>
      <c r="AK341" s="80"/>
      <c r="AQ341" s="331"/>
      <c r="AR341" s="332"/>
    </row>
    <row r="342" spans="1:37" ht="18" customHeight="1">
      <c r="A342" s="334"/>
      <c r="B342" s="334"/>
      <c r="C342" s="95">
        <v>42187</v>
      </c>
      <c r="D342" s="39" t="s">
        <v>5</v>
      </c>
      <c r="E342" s="79" t="s">
        <v>376</v>
      </c>
      <c r="F342" s="269"/>
      <c r="G342" s="269"/>
      <c r="H342" s="275"/>
      <c r="I342" s="276"/>
      <c r="J342" s="273"/>
      <c r="K342" s="269"/>
      <c r="L342" s="279"/>
      <c r="M342" s="275"/>
      <c r="N342" s="276"/>
      <c r="O342" s="273"/>
      <c r="P342" s="269"/>
      <c r="Q342" s="278"/>
      <c r="R342" s="273"/>
      <c r="S342" s="269"/>
      <c r="T342" s="275" t="str">
        <f>T335</f>
        <v>0900-1400</v>
      </c>
      <c r="U342" s="276">
        <f>Z338+1</f>
        <v>30</v>
      </c>
      <c r="V342" s="280" t="str">
        <f>V335</f>
        <v>פיננסית ב</v>
      </c>
      <c r="W342" s="283">
        <f>W335+1</f>
        <v>10</v>
      </c>
      <c r="X342" s="282" t="str">
        <f>X335</f>
        <v>רונן בן-גל</v>
      </c>
      <c r="Y342" s="275"/>
      <c r="Z342" s="276"/>
      <c r="AA342" s="273"/>
      <c r="AB342" s="275"/>
      <c r="AC342" s="278"/>
      <c r="AD342" s="273"/>
      <c r="AJ342" s="81"/>
      <c r="AK342" s="80"/>
    </row>
    <row r="343" spans="1:43" ht="18" customHeight="1">
      <c r="A343" s="334"/>
      <c r="B343" s="334"/>
      <c r="C343" s="95">
        <v>42188</v>
      </c>
      <c r="D343" s="39" t="s">
        <v>6</v>
      </c>
      <c r="E343" s="199" t="s">
        <v>377</v>
      </c>
      <c r="F343" s="269"/>
      <c r="G343" s="269"/>
      <c r="H343" s="275"/>
      <c r="I343" s="276"/>
      <c r="J343" s="273"/>
      <c r="K343" s="269"/>
      <c r="L343" s="279"/>
      <c r="M343" s="275"/>
      <c r="N343" s="276"/>
      <c r="O343" s="273"/>
      <c r="P343" s="269"/>
      <c r="Q343" s="278"/>
      <c r="R343" s="273"/>
      <c r="S343" s="269"/>
      <c r="T343" s="275"/>
      <c r="U343" s="276"/>
      <c r="V343" s="273"/>
      <c r="W343" s="275"/>
      <c r="X343" s="278"/>
      <c r="Y343" s="275"/>
      <c r="Z343" s="276"/>
      <c r="AA343" s="273"/>
      <c r="AB343" s="275"/>
      <c r="AC343" s="278"/>
      <c r="AD343" s="273"/>
      <c r="AE343" s="200"/>
      <c r="AF343" s="202"/>
      <c r="AG343" s="200"/>
      <c r="AH343" s="200"/>
      <c r="AI343" s="200"/>
      <c r="AJ343" s="202"/>
      <c r="AK343" s="201"/>
      <c r="AL343" s="200"/>
      <c r="AP343" s="329"/>
      <c r="AQ343" s="200"/>
    </row>
    <row r="344" spans="1:44" ht="18" customHeight="1">
      <c r="A344" s="335"/>
      <c r="B344" s="335"/>
      <c r="C344" s="95">
        <v>42189</v>
      </c>
      <c r="D344" s="100" t="s">
        <v>308</v>
      </c>
      <c r="E344" s="101" t="s">
        <v>468</v>
      </c>
      <c r="F344" s="100"/>
      <c r="G344" s="100"/>
      <c r="H344" s="102"/>
      <c r="I344" s="103"/>
      <c r="J344" s="104"/>
      <c r="K344" s="100"/>
      <c r="L344" s="208"/>
      <c r="M344" s="102"/>
      <c r="N344" s="103"/>
      <c r="O344" s="104"/>
      <c r="P344" s="100"/>
      <c r="Q344" s="106"/>
      <c r="R344" s="104"/>
      <c r="S344" s="100"/>
      <c r="T344" s="102"/>
      <c r="U344" s="103"/>
      <c r="V344" s="104"/>
      <c r="W344" s="102"/>
      <c r="X344" s="106"/>
      <c r="Y344" s="102"/>
      <c r="Z344" s="103"/>
      <c r="AA344" s="104"/>
      <c r="AB344" s="102"/>
      <c r="AC344" s="106"/>
      <c r="AD344" s="104"/>
      <c r="AE344" s="102"/>
      <c r="AF344" s="185"/>
      <c r="AG344" s="186"/>
      <c r="AH344" s="186"/>
      <c r="AI344" s="102"/>
      <c r="AJ344" s="296"/>
      <c r="AK344" s="103"/>
      <c r="AL344" s="186"/>
      <c r="AM344" s="102"/>
      <c r="AN344" s="104"/>
      <c r="AO344" s="103"/>
      <c r="AP344" s="187"/>
      <c r="AQ344" s="186"/>
      <c r="AR344" s="108"/>
    </row>
    <row r="345" spans="1:37" ht="18" customHeight="1">
      <c r="A345" s="333">
        <f>A338+1</f>
        <v>50</v>
      </c>
      <c r="B345" s="333">
        <f>B338+1</f>
        <v>10</v>
      </c>
      <c r="C345" s="95">
        <v>42190</v>
      </c>
      <c r="D345" s="39" t="s">
        <v>1</v>
      </c>
      <c r="E345" s="118" t="s">
        <v>469</v>
      </c>
      <c r="F345" s="269"/>
      <c r="G345" s="269"/>
      <c r="H345" s="275"/>
      <c r="I345" s="276"/>
      <c r="J345" s="273"/>
      <c r="K345" s="269"/>
      <c r="L345" s="279"/>
      <c r="M345" s="275"/>
      <c r="N345" s="276"/>
      <c r="O345" s="273"/>
      <c r="P345" s="269"/>
      <c r="Q345" s="278"/>
      <c r="R345" s="273"/>
      <c r="S345" s="269"/>
      <c r="T345" s="275" t="s">
        <v>50</v>
      </c>
      <c r="U345" s="276">
        <f>U342+1</f>
        <v>31</v>
      </c>
      <c r="V345" s="280" t="s">
        <v>39</v>
      </c>
      <c r="W345" s="283">
        <f>W338+1</f>
        <v>11</v>
      </c>
      <c r="X345" s="282" t="s">
        <v>51</v>
      </c>
      <c r="Y345" s="275" t="str">
        <f>Y338</f>
        <v>1500-2000</v>
      </c>
      <c r="Z345" s="276">
        <f>U345+1</f>
        <v>32</v>
      </c>
      <c r="AA345" s="284" t="str">
        <f>AA338</f>
        <v>ביקורת ב</v>
      </c>
      <c r="AB345" s="285">
        <f>AB338+1</f>
        <v>8</v>
      </c>
      <c r="AC345" s="286" t="str">
        <f>AC338</f>
        <v>יואב פיאטקובסקי </v>
      </c>
      <c r="AD345" s="273"/>
      <c r="AI345" s="169"/>
      <c r="AJ345" s="170"/>
      <c r="AK345" s="80"/>
    </row>
    <row r="346" spans="1:43" ht="18" customHeight="1">
      <c r="A346" s="334"/>
      <c r="B346" s="334"/>
      <c r="C346" s="95">
        <v>42191</v>
      </c>
      <c r="D346" s="39" t="s">
        <v>2</v>
      </c>
      <c r="E346" s="79" t="s">
        <v>378</v>
      </c>
      <c r="F346" s="269"/>
      <c r="G346" s="269"/>
      <c r="H346" s="275" t="str">
        <f>H339</f>
        <v>0800-1330</v>
      </c>
      <c r="I346" s="276">
        <f>N341+1</f>
        <v>31</v>
      </c>
      <c r="J346" s="284" t="str">
        <f>J339</f>
        <v>ביקורת ב</v>
      </c>
      <c r="K346" s="285">
        <f>K339+1</f>
        <v>7</v>
      </c>
      <c r="L346" s="286" t="str">
        <f>L339</f>
        <v>אהרון עבאדי </v>
      </c>
      <c r="M346" s="275"/>
      <c r="N346" s="276"/>
      <c r="O346" s="273"/>
      <c r="P346" s="269"/>
      <c r="Q346" s="278"/>
      <c r="R346" s="273"/>
      <c r="S346" s="269"/>
      <c r="T346" s="275"/>
      <c r="U346" s="276"/>
      <c r="V346" s="273"/>
      <c r="W346" s="275"/>
      <c r="X346" s="278"/>
      <c r="Y346" s="275"/>
      <c r="Z346" s="276"/>
      <c r="AA346" s="273"/>
      <c r="AB346" s="275"/>
      <c r="AC346" s="278"/>
      <c r="AD346" s="273"/>
      <c r="AE346" s="96" t="s">
        <v>475</v>
      </c>
      <c r="AF346" s="87" t="s">
        <v>489</v>
      </c>
      <c r="AG346" s="80">
        <v>10</v>
      </c>
      <c r="AH346" s="96" t="s">
        <v>495</v>
      </c>
      <c r="AI346" s="96" t="s">
        <v>480</v>
      </c>
      <c r="AJ346" s="132" t="s">
        <v>479</v>
      </c>
      <c r="AK346" s="80">
        <v>11</v>
      </c>
      <c r="AL346" s="112" t="s">
        <v>529</v>
      </c>
      <c r="AM346" s="96"/>
      <c r="AN346" s="87"/>
      <c r="AQ346" s="297"/>
    </row>
    <row r="347" spans="1:43" ht="18" customHeight="1">
      <c r="A347" s="334"/>
      <c r="B347" s="334"/>
      <c r="C347" s="95">
        <v>42192</v>
      </c>
      <c r="D347" s="39" t="s">
        <v>3</v>
      </c>
      <c r="E347" s="287" t="s">
        <v>379</v>
      </c>
      <c r="F347" s="269"/>
      <c r="G347" s="275"/>
      <c r="H347" s="275"/>
      <c r="I347" s="276"/>
      <c r="J347" s="273"/>
      <c r="K347" s="275"/>
      <c r="L347" s="277"/>
      <c r="M347" s="275"/>
      <c r="N347" s="276"/>
      <c r="O347" s="273"/>
      <c r="P347" s="269"/>
      <c r="Q347" s="278"/>
      <c r="R347" s="273"/>
      <c r="S347" s="275"/>
      <c r="T347" s="275"/>
      <c r="U347" s="276"/>
      <c r="V347" s="273"/>
      <c r="W347" s="275"/>
      <c r="X347" s="278"/>
      <c r="Y347" s="275"/>
      <c r="Z347" s="276"/>
      <c r="AA347" s="273"/>
      <c r="AB347" s="275"/>
      <c r="AC347" s="278"/>
      <c r="AD347" s="273"/>
      <c r="AE347" s="96"/>
      <c r="AF347" s="132"/>
      <c r="AG347" s="165"/>
      <c r="AH347" s="165"/>
      <c r="AI347" s="96"/>
      <c r="AJ347" s="174"/>
      <c r="AK347" s="80"/>
      <c r="AL347" s="165"/>
      <c r="AP347" s="165"/>
      <c r="AQ347" s="165"/>
    </row>
    <row r="348" spans="1:37" ht="18" customHeight="1">
      <c r="A348" s="334"/>
      <c r="B348" s="334"/>
      <c r="C348" s="95">
        <v>42193</v>
      </c>
      <c r="D348" s="288" t="s">
        <v>4</v>
      </c>
      <c r="E348" s="79" t="s">
        <v>380</v>
      </c>
      <c r="F348" s="289"/>
      <c r="G348" s="269"/>
      <c r="H348" s="275" t="str">
        <f>H341</f>
        <v>0930-1430</v>
      </c>
      <c r="I348" s="276">
        <f>I346+1</f>
        <v>32</v>
      </c>
      <c r="J348" s="280" t="str">
        <f>J341</f>
        <v>פיננסית ב</v>
      </c>
      <c r="K348" s="283">
        <f>K341+1</f>
        <v>11</v>
      </c>
      <c r="L348" s="290" t="str">
        <f>L341</f>
        <v>אלי פאר </v>
      </c>
      <c r="M348" s="275" t="str">
        <f>M341</f>
        <v>1530-2030</v>
      </c>
      <c r="N348" s="276">
        <f>I348+1</f>
        <v>33</v>
      </c>
      <c r="O348" s="280" t="str">
        <f>O341</f>
        <v>פיננסית ב </v>
      </c>
      <c r="P348" s="283">
        <f>P341+1</f>
        <v>12</v>
      </c>
      <c r="Q348" s="282" t="str">
        <f>Q341</f>
        <v>שלומי וינר </v>
      </c>
      <c r="R348" s="284"/>
      <c r="S348" s="269"/>
      <c r="T348" s="275"/>
      <c r="U348" s="276"/>
      <c r="V348" s="280"/>
      <c r="W348" s="283"/>
      <c r="X348" s="282"/>
      <c r="Y348" s="275"/>
      <c r="Z348" s="276"/>
      <c r="AA348" s="284"/>
      <c r="AB348" s="285"/>
      <c r="AC348" s="286"/>
      <c r="AD348" s="284"/>
      <c r="AJ348" s="81"/>
      <c r="AK348" s="80"/>
    </row>
    <row r="349" spans="1:37" ht="18" customHeight="1">
      <c r="A349" s="334"/>
      <c r="B349" s="334"/>
      <c r="C349" s="95">
        <v>42194</v>
      </c>
      <c r="D349" s="39" t="s">
        <v>5</v>
      </c>
      <c r="E349" s="79" t="s">
        <v>381</v>
      </c>
      <c r="F349" s="269"/>
      <c r="G349" s="269"/>
      <c r="H349" s="275" t="str">
        <f>H348</f>
        <v>0930-1430</v>
      </c>
      <c r="I349" s="276">
        <f>N348+1</f>
        <v>34</v>
      </c>
      <c r="J349" s="280" t="str">
        <f>J348</f>
        <v>פיננסית ב</v>
      </c>
      <c r="K349" s="283">
        <f>K348+1</f>
        <v>12</v>
      </c>
      <c r="L349" s="290" t="str">
        <f>L348</f>
        <v>אלי פאר </v>
      </c>
      <c r="M349" s="275"/>
      <c r="N349" s="276"/>
      <c r="O349" s="273"/>
      <c r="P349" s="269"/>
      <c r="Q349" s="278"/>
      <c r="R349" s="273"/>
      <c r="S349" s="269"/>
      <c r="T349" s="275" t="str">
        <f>T342</f>
        <v>0900-1400</v>
      </c>
      <c r="U349" s="276">
        <f>Z345+1</f>
        <v>33</v>
      </c>
      <c r="V349" s="280" t="str">
        <f>V342</f>
        <v>פיננסית ב</v>
      </c>
      <c r="W349" s="283">
        <f>W342+1</f>
        <v>11</v>
      </c>
      <c r="X349" s="282" t="str">
        <f>X342</f>
        <v>רונן בן-גל</v>
      </c>
      <c r="Y349" s="275"/>
      <c r="Z349" s="276"/>
      <c r="AA349" s="273"/>
      <c r="AB349" s="275"/>
      <c r="AC349" s="278"/>
      <c r="AD349" s="273"/>
      <c r="AJ349" s="81"/>
      <c r="AK349" s="80"/>
    </row>
    <row r="350" spans="1:43" ht="18" customHeight="1">
      <c r="A350" s="334"/>
      <c r="B350" s="334"/>
      <c r="C350" s="95">
        <v>42195</v>
      </c>
      <c r="D350" s="39" t="s">
        <v>6</v>
      </c>
      <c r="E350" s="79" t="s">
        <v>382</v>
      </c>
      <c r="F350" s="269"/>
      <c r="G350" s="269"/>
      <c r="H350" s="298"/>
      <c r="I350" s="298"/>
      <c r="J350" s="298"/>
      <c r="K350" s="298"/>
      <c r="L350" s="299"/>
      <c r="M350" s="298"/>
      <c r="N350" s="298"/>
      <c r="O350" s="298"/>
      <c r="P350" s="298"/>
      <c r="Q350" s="299"/>
      <c r="R350" s="273"/>
      <c r="S350" s="269"/>
      <c r="T350" s="275" t="str">
        <f>T391</f>
        <v>0900-1400</v>
      </c>
      <c r="U350" s="276">
        <f>U349+1</f>
        <v>34</v>
      </c>
      <c r="V350" s="280" t="str">
        <f>V391</f>
        <v>פיננסית ב</v>
      </c>
      <c r="W350" s="283">
        <f>W391+1</f>
        <v>19</v>
      </c>
      <c r="X350" s="282" t="str">
        <f>X391</f>
        <v>רונן בן-גל</v>
      </c>
      <c r="Y350" s="298"/>
      <c r="Z350" s="298"/>
      <c r="AA350" s="298"/>
      <c r="AB350" s="298"/>
      <c r="AC350" s="299"/>
      <c r="AD350" s="273"/>
      <c r="AE350" s="92"/>
      <c r="AF350" s="92"/>
      <c r="AG350" s="92"/>
      <c r="AH350" s="92"/>
      <c r="AI350" s="92"/>
      <c r="AJ350" s="92"/>
      <c r="AK350" s="300"/>
      <c r="AL350" s="92"/>
      <c r="AP350" s="226"/>
      <c r="AQ350" s="92"/>
    </row>
    <row r="351" spans="1:44" ht="18" customHeight="1">
      <c r="A351" s="335"/>
      <c r="B351" s="335"/>
      <c r="C351" s="95">
        <v>42196</v>
      </c>
      <c r="D351" s="100" t="s">
        <v>308</v>
      </c>
      <c r="E351" s="101" t="s">
        <v>383</v>
      </c>
      <c r="F351" s="100"/>
      <c r="G351" s="100"/>
      <c r="H351" s="102"/>
      <c r="I351" s="103"/>
      <c r="J351" s="104"/>
      <c r="K351" s="100"/>
      <c r="L351" s="208"/>
      <c r="M351" s="102"/>
      <c r="N351" s="103"/>
      <c r="O351" s="104"/>
      <c r="P351" s="100"/>
      <c r="Q351" s="106"/>
      <c r="R351" s="104"/>
      <c r="S351" s="100"/>
      <c r="T351" s="102"/>
      <c r="U351" s="103"/>
      <c r="V351" s="104"/>
      <c r="W351" s="102"/>
      <c r="X351" s="106"/>
      <c r="Y351" s="102"/>
      <c r="Z351" s="103"/>
      <c r="AA351" s="104"/>
      <c r="AB351" s="102"/>
      <c r="AC351" s="106"/>
      <c r="AD351" s="104"/>
      <c r="AE351" s="102"/>
      <c r="AF351" s="185"/>
      <c r="AG351" s="186"/>
      <c r="AH351" s="186"/>
      <c r="AI351" s="102"/>
      <c r="AJ351" s="296"/>
      <c r="AK351" s="103"/>
      <c r="AL351" s="186"/>
      <c r="AM351" s="102"/>
      <c r="AN351" s="104"/>
      <c r="AO351" s="103"/>
      <c r="AP351" s="187"/>
      <c r="AQ351" s="186"/>
      <c r="AR351" s="108"/>
    </row>
    <row r="352" spans="1:42" ht="18" customHeight="1">
      <c r="A352" s="333">
        <f>A345+1</f>
        <v>51</v>
      </c>
      <c r="B352" s="333">
        <f>B345+1</f>
        <v>11</v>
      </c>
      <c r="C352" s="95">
        <v>42197</v>
      </c>
      <c r="D352" s="39" t="s">
        <v>1</v>
      </c>
      <c r="E352" s="79" t="s">
        <v>384</v>
      </c>
      <c r="F352" s="269"/>
      <c r="G352" s="269"/>
      <c r="H352" s="275"/>
      <c r="I352" s="276"/>
      <c r="J352" s="273"/>
      <c r="K352" s="269"/>
      <c r="L352" s="279"/>
      <c r="M352" s="275"/>
      <c r="N352" s="276"/>
      <c r="O352" s="273"/>
      <c r="P352" s="269"/>
      <c r="Q352" s="278"/>
      <c r="R352" s="273"/>
      <c r="S352" s="269"/>
      <c r="T352" s="275" t="s">
        <v>50</v>
      </c>
      <c r="U352" s="276">
        <f>U350+1</f>
        <v>35</v>
      </c>
      <c r="V352" s="280" t="s">
        <v>39</v>
      </c>
      <c r="W352" s="283">
        <f>W345+1</f>
        <v>12</v>
      </c>
      <c r="X352" s="282" t="s">
        <v>51</v>
      </c>
      <c r="Y352" s="275" t="str">
        <f>Y345</f>
        <v>1500-2000</v>
      </c>
      <c r="Z352" s="276">
        <f>U352+1</f>
        <v>36</v>
      </c>
      <c r="AA352" s="284" t="str">
        <f>AA345</f>
        <v>ביקורת ב</v>
      </c>
      <c r="AB352" s="285">
        <f>AB345+1</f>
        <v>9</v>
      </c>
      <c r="AC352" s="286" t="str">
        <f>AC345</f>
        <v>יואב פיאטקובסקי </v>
      </c>
      <c r="AD352" s="273"/>
      <c r="AE352" s="96" t="s">
        <v>475</v>
      </c>
      <c r="AF352" s="87" t="s">
        <v>489</v>
      </c>
      <c r="AG352" s="96">
        <v>11</v>
      </c>
      <c r="AH352" s="96" t="s">
        <v>495</v>
      </c>
      <c r="AI352" s="96" t="s">
        <v>484</v>
      </c>
      <c r="AJ352" s="87" t="s">
        <v>491</v>
      </c>
      <c r="AK352" s="80">
        <v>6</v>
      </c>
      <c r="AL352" s="96" t="s">
        <v>55</v>
      </c>
      <c r="AM352" s="96" t="s">
        <v>526</v>
      </c>
      <c r="AN352" s="87" t="s">
        <v>485</v>
      </c>
      <c r="AO352" s="80">
        <v>9</v>
      </c>
      <c r="AP352" s="96" t="s">
        <v>525</v>
      </c>
    </row>
    <row r="353" spans="1:44" ht="18" customHeight="1">
      <c r="A353" s="334"/>
      <c r="B353" s="334"/>
      <c r="C353" s="95">
        <v>42198</v>
      </c>
      <c r="D353" s="39" t="s">
        <v>2</v>
      </c>
      <c r="E353" s="79" t="s">
        <v>385</v>
      </c>
      <c r="F353" s="269"/>
      <c r="G353" s="269"/>
      <c r="H353" s="275" t="str">
        <f>M341</f>
        <v>1530-2030</v>
      </c>
      <c r="I353" s="276">
        <f>I349+1</f>
        <v>35</v>
      </c>
      <c r="J353" s="284" t="str">
        <f>J346</f>
        <v>ביקורת ב</v>
      </c>
      <c r="K353" s="285">
        <f>K346+1</f>
        <v>8</v>
      </c>
      <c r="L353" s="286" t="str">
        <f>L346</f>
        <v>אהרון עבאדי </v>
      </c>
      <c r="M353" s="275"/>
      <c r="N353" s="276"/>
      <c r="O353" s="273"/>
      <c r="P353" s="269"/>
      <c r="Q353" s="278"/>
      <c r="R353" s="273"/>
      <c r="S353" s="269"/>
      <c r="T353" s="275"/>
      <c r="U353" s="276"/>
      <c r="V353" s="273"/>
      <c r="W353" s="275"/>
      <c r="X353" s="278"/>
      <c r="Y353" s="275"/>
      <c r="Z353" s="276"/>
      <c r="AA353" s="273"/>
      <c r="AB353" s="275"/>
      <c r="AC353" s="278"/>
      <c r="AD353" s="273"/>
      <c r="AE353" s="96"/>
      <c r="AF353" s="132"/>
      <c r="AG353" s="131"/>
      <c r="AH353" s="131"/>
      <c r="AI353" s="96" t="s">
        <v>480</v>
      </c>
      <c r="AJ353" s="132" t="s">
        <v>479</v>
      </c>
      <c r="AK353" s="80">
        <v>12</v>
      </c>
      <c r="AL353" s="112" t="s">
        <v>529</v>
      </c>
      <c r="AP353" s="165"/>
      <c r="AQ353" s="22" t="s">
        <v>512</v>
      </c>
      <c r="AR353" s="12" t="s">
        <v>516</v>
      </c>
    </row>
    <row r="354" spans="1:43" ht="18" customHeight="1">
      <c r="A354" s="334"/>
      <c r="B354" s="334"/>
      <c r="C354" s="95">
        <v>42199</v>
      </c>
      <c r="D354" s="39" t="s">
        <v>3</v>
      </c>
      <c r="E354" s="79" t="s">
        <v>388</v>
      </c>
      <c r="F354" s="269"/>
      <c r="G354" s="275"/>
      <c r="H354" s="275"/>
      <c r="I354" s="276"/>
      <c r="J354" s="273"/>
      <c r="K354" s="275"/>
      <c r="L354" s="277"/>
      <c r="M354" s="275"/>
      <c r="N354" s="276"/>
      <c r="O354" s="273"/>
      <c r="P354" s="269"/>
      <c r="Q354" s="278"/>
      <c r="R354" s="273"/>
      <c r="S354" s="275"/>
      <c r="T354" s="275"/>
      <c r="U354" s="276"/>
      <c r="V354" s="273"/>
      <c r="W354" s="275"/>
      <c r="X354" s="278"/>
      <c r="Y354" s="275"/>
      <c r="Z354" s="276"/>
      <c r="AA354" s="273"/>
      <c r="AB354" s="275"/>
      <c r="AC354" s="278"/>
      <c r="AD354" s="273"/>
      <c r="AE354" s="96"/>
      <c r="AF354" s="132"/>
      <c r="AG354" s="165"/>
      <c r="AH354" s="165"/>
      <c r="AI354" s="96"/>
      <c r="AJ354" s="174"/>
      <c r="AK354" s="80"/>
      <c r="AL354" s="165"/>
      <c r="AP354" s="165"/>
      <c r="AQ354" s="165"/>
    </row>
    <row r="355" spans="1:43" ht="18" customHeight="1">
      <c r="A355" s="334"/>
      <c r="B355" s="334"/>
      <c r="C355" s="95">
        <v>42200</v>
      </c>
      <c r="D355" s="288" t="s">
        <v>4</v>
      </c>
      <c r="E355" s="79" t="s">
        <v>386</v>
      </c>
      <c r="F355" s="289"/>
      <c r="G355" s="269"/>
      <c r="H355" s="275" t="str">
        <f>H348</f>
        <v>0930-1430</v>
      </c>
      <c r="I355" s="276">
        <f>I353+1</f>
        <v>36</v>
      </c>
      <c r="J355" s="280" t="str">
        <f>J348</f>
        <v>פיננסית ב</v>
      </c>
      <c r="K355" s="283">
        <f>K349+1</f>
        <v>13</v>
      </c>
      <c r="L355" s="290" t="str">
        <f>L348</f>
        <v>אלי פאר </v>
      </c>
      <c r="M355" s="275" t="str">
        <f>H353</f>
        <v>1530-2030</v>
      </c>
      <c r="N355" s="276">
        <f>I355+1</f>
        <v>37</v>
      </c>
      <c r="O355" s="280" t="str">
        <f>O348</f>
        <v>פיננסית ב </v>
      </c>
      <c r="P355" s="283">
        <f>P348+1</f>
        <v>13</v>
      </c>
      <c r="Q355" s="282" t="str">
        <f>Q348</f>
        <v>שלומי וינר </v>
      </c>
      <c r="R355" s="284"/>
      <c r="S355" s="269"/>
      <c r="T355" s="275"/>
      <c r="U355" s="276"/>
      <c r="V355" s="280"/>
      <c r="W355" s="283"/>
      <c r="X355" s="282"/>
      <c r="Y355" s="275"/>
      <c r="Z355" s="276"/>
      <c r="AA355" s="284"/>
      <c r="AB355" s="285"/>
      <c r="AC355" s="286"/>
      <c r="AD355" s="284"/>
      <c r="AE355" s="39"/>
      <c r="AF355" s="39"/>
      <c r="AG355" s="39"/>
      <c r="AH355" s="39"/>
      <c r="AI355" s="96"/>
      <c r="AJ355" s="132"/>
      <c r="AK355" s="80"/>
      <c r="AL355" s="39"/>
      <c r="AP355" s="82"/>
      <c r="AQ355" s="39"/>
    </row>
    <row r="356" spans="1:37" ht="18" customHeight="1">
      <c r="A356" s="334"/>
      <c r="B356" s="334"/>
      <c r="C356" s="95">
        <v>42201</v>
      </c>
      <c r="D356" s="39" t="s">
        <v>5</v>
      </c>
      <c r="E356" s="79" t="s">
        <v>387</v>
      </c>
      <c r="F356" s="269"/>
      <c r="G356" s="269"/>
      <c r="H356" s="275"/>
      <c r="I356" s="276"/>
      <c r="J356" s="273"/>
      <c r="K356" s="269"/>
      <c r="L356" s="279"/>
      <c r="M356" s="275"/>
      <c r="N356" s="276"/>
      <c r="O356" s="273"/>
      <c r="P356" s="269"/>
      <c r="Q356" s="278"/>
      <c r="R356" s="273"/>
      <c r="S356" s="269"/>
      <c r="T356" s="275" t="str">
        <f>T349</f>
        <v>0900-1400</v>
      </c>
      <c r="U356" s="276">
        <f>Z352+1</f>
        <v>37</v>
      </c>
      <c r="V356" s="280" t="str">
        <f>V349</f>
        <v>פיננסית ב</v>
      </c>
      <c r="W356" s="283">
        <f>W349+1</f>
        <v>12</v>
      </c>
      <c r="X356" s="282" t="str">
        <f>X349</f>
        <v>רונן בן-גל</v>
      </c>
      <c r="Y356" s="275"/>
      <c r="Z356" s="276"/>
      <c r="AA356" s="273"/>
      <c r="AB356" s="275"/>
      <c r="AC356" s="278"/>
      <c r="AD356" s="273"/>
      <c r="AJ356" s="81"/>
      <c r="AK356" s="80"/>
    </row>
    <row r="357" spans="1:37" ht="18" customHeight="1">
      <c r="A357" s="334"/>
      <c r="B357" s="334"/>
      <c r="C357" s="95">
        <v>42202</v>
      </c>
      <c r="D357" s="39" t="s">
        <v>6</v>
      </c>
      <c r="E357" s="79" t="s">
        <v>389</v>
      </c>
      <c r="F357" s="269"/>
      <c r="G357" s="269"/>
      <c r="H357" s="275" t="str">
        <f>H308</f>
        <v>1000-1700</v>
      </c>
      <c r="I357" s="291" t="s">
        <v>74</v>
      </c>
      <c r="J357" s="291"/>
      <c r="K357" s="292"/>
      <c r="L357" s="293"/>
      <c r="M357" s="294"/>
      <c r="N357" s="294"/>
      <c r="O357" s="291"/>
      <c r="P357" s="292"/>
      <c r="Q357" s="295"/>
      <c r="R357" s="273"/>
      <c r="S357" s="269"/>
      <c r="T357" s="275" t="str">
        <f>H357</f>
        <v>1000-1700</v>
      </c>
      <c r="U357" s="291" t="s">
        <v>74</v>
      </c>
      <c r="V357" s="291"/>
      <c r="W357" s="292"/>
      <c r="X357" s="293"/>
      <c r="Y357" s="294"/>
      <c r="Z357" s="294"/>
      <c r="AA357" s="291"/>
      <c r="AB357" s="292"/>
      <c r="AC357" s="295"/>
      <c r="AD357" s="273"/>
      <c r="AJ357" s="81"/>
      <c r="AK357" s="80"/>
    </row>
    <row r="358" spans="1:44" ht="18" customHeight="1">
      <c r="A358" s="335"/>
      <c r="B358" s="335"/>
      <c r="C358" s="95">
        <v>42203</v>
      </c>
      <c r="D358" s="100" t="s">
        <v>308</v>
      </c>
      <c r="E358" s="101" t="s">
        <v>390</v>
      </c>
      <c r="F358" s="100"/>
      <c r="G358" s="100"/>
      <c r="H358" s="102"/>
      <c r="I358" s="103"/>
      <c r="J358" s="104"/>
      <c r="K358" s="100"/>
      <c r="L358" s="208"/>
      <c r="M358" s="102"/>
      <c r="N358" s="103"/>
      <c r="O358" s="104"/>
      <c r="P358" s="100"/>
      <c r="Q358" s="106"/>
      <c r="R358" s="104"/>
      <c r="S358" s="100"/>
      <c r="T358" s="102"/>
      <c r="U358" s="103"/>
      <c r="V358" s="104"/>
      <c r="W358" s="102"/>
      <c r="X358" s="106"/>
      <c r="Y358" s="102"/>
      <c r="Z358" s="103"/>
      <c r="AA358" s="104"/>
      <c r="AB358" s="102"/>
      <c r="AC358" s="106"/>
      <c r="AD358" s="104"/>
      <c r="AE358" s="102"/>
      <c r="AF358" s="185"/>
      <c r="AG358" s="186"/>
      <c r="AH358" s="186"/>
      <c r="AI358" s="102"/>
      <c r="AJ358" s="296"/>
      <c r="AK358" s="103"/>
      <c r="AL358" s="186"/>
      <c r="AM358" s="102"/>
      <c r="AN358" s="104"/>
      <c r="AO358" s="103"/>
      <c r="AP358" s="187"/>
      <c r="AQ358" s="186"/>
      <c r="AR358" s="108"/>
    </row>
    <row r="359" spans="1:42" ht="18" customHeight="1">
      <c r="A359" s="333">
        <f>A352+1</f>
        <v>52</v>
      </c>
      <c r="B359" s="333">
        <f>B352+1</f>
        <v>12</v>
      </c>
      <c r="C359" s="95">
        <v>42204</v>
      </c>
      <c r="D359" s="39" t="s">
        <v>1</v>
      </c>
      <c r="E359" s="79" t="s">
        <v>391</v>
      </c>
      <c r="F359" s="269"/>
      <c r="G359" s="269"/>
      <c r="H359" s="275"/>
      <c r="I359" s="276"/>
      <c r="J359" s="273"/>
      <c r="K359" s="269"/>
      <c r="L359" s="279"/>
      <c r="M359" s="275"/>
      <c r="N359" s="276"/>
      <c r="O359" s="273"/>
      <c r="P359" s="269"/>
      <c r="Q359" s="278"/>
      <c r="R359" s="273"/>
      <c r="S359" s="269"/>
      <c r="T359" s="275" t="s">
        <v>50</v>
      </c>
      <c r="U359" s="276">
        <f>U356+1</f>
        <v>38</v>
      </c>
      <c r="V359" s="280" t="s">
        <v>39</v>
      </c>
      <c r="W359" s="283">
        <f>W352+1</f>
        <v>13</v>
      </c>
      <c r="X359" s="282" t="s">
        <v>51</v>
      </c>
      <c r="Y359" s="275" t="str">
        <f>Y352</f>
        <v>1500-2000</v>
      </c>
      <c r="Z359" s="276">
        <f>U359+1</f>
        <v>39</v>
      </c>
      <c r="AA359" s="284" t="str">
        <f>AA352</f>
        <v>ביקורת ב</v>
      </c>
      <c r="AB359" s="285">
        <f>AB352+1</f>
        <v>10</v>
      </c>
      <c r="AC359" s="286" t="str">
        <f>AC352</f>
        <v>יואב פיאטקובסקי </v>
      </c>
      <c r="AD359" s="273"/>
      <c r="AE359" s="96" t="s">
        <v>475</v>
      </c>
      <c r="AF359" s="87" t="s">
        <v>489</v>
      </c>
      <c r="AG359" s="65">
        <v>12</v>
      </c>
      <c r="AH359" s="96" t="s">
        <v>495</v>
      </c>
      <c r="AI359" s="96" t="s">
        <v>484</v>
      </c>
      <c r="AJ359" s="87" t="s">
        <v>491</v>
      </c>
      <c r="AK359" s="156">
        <v>7</v>
      </c>
      <c r="AL359" s="96" t="s">
        <v>55</v>
      </c>
      <c r="AM359" s="96" t="s">
        <v>526</v>
      </c>
      <c r="AN359" s="87" t="s">
        <v>485</v>
      </c>
      <c r="AO359" s="80">
        <v>10</v>
      </c>
      <c r="AP359" s="96" t="s">
        <v>525</v>
      </c>
    </row>
    <row r="360" spans="1:43" ht="18" customHeight="1">
      <c r="A360" s="334"/>
      <c r="B360" s="334"/>
      <c r="C360" s="95">
        <v>42205</v>
      </c>
      <c r="D360" s="39" t="s">
        <v>2</v>
      </c>
      <c r="E360" s="79" t="s">
        <v>392</v>
      </c>
      <c r="F360" s="269"/>
      <c r="G360" s="269"/>
      <c r="H360" s="275" t="str">
        <f>M348</f>
        <v>1530-2030</v>
      </c>
      <c r="I360" s="276">
        <f>N355+1</f>
        <v>38</v>
      </c>
      <c r="J360" s="284" t="str">
        <f>J353</f>
        <v>ביקורת ב</v>
      </c>
      <c r="K360" s="285">
        <f>K353+1</f>
        <v>9</v>
      </c>
      <c r="L360" s="286" t="str">
        <f>L353</f>
        <v>אהרון עבאדי </v>
      </c>
      <c r="M360" s="275"/>
      <c r="N360" s="276"/>
      <c r="O360" s="273"/>
      <c r="P360" s="269"/>
      <c r="Q360" s="278"/>
      <c r="R360" s="273"/>
      <c r="S360" s="269"/>
      <c r="T360" s="275"/>
      <c r="U360" s="276"/>
      <c r="V360" s="273"/>
      <c r="W360" s="275"/>
      <c r="X360" s="278"/>
      <c r="Y360" s="275"/>
      <c r="Z360" s="276"/>
      <c r="AA360" s="273"/>
      <c r="AB360" s="275"/>
      <c r="AC360" s="278"/>
      <c r="AD360" s="273"/>
      <c r="AF360" s="130"/>
      <c r="AG360" s="131"/>
      <c r="AH360" s="131"/>
      <c r="AI360" s="96" t="s">
        <v>480</v>
      </c>
      <c r="AJ360" s="132" t="s">
        <v>479</v>
      </c>
      <c r="AK360" s="80">
        <v>13</v>
      </c>
      <c r="AL360" s="112" t="s">
        <v>529</v>
      </c>
      <c r="AP360" s="165"/>
      <c r="AQ360" s="131"/>
    </row>
    <row r="361" spans="1:43" ht="18" customHeight="1">
      <c r="A361" s="334"/>
      <c r="B361" s="334"/>
      <c r="C361" s="95">
        <v>42206</v>
      </c>
      <c r="D361" s="39" t="s">
        <v>3</v>
      </c>
      <c r="E361" s="287" t="s">
        <v>393</v>
      </c>
      <c r="F361" s="269"/>
      <c r="G361" s="275"/>
      <c r="H361" s="275"/>
      <c r="I361" s="276"/>
      <c r="J361" s="273"/>
      <c r="K361" s="275"/>
      <c r="L361" s="277"/>
      <c r="M361" s="275"/>
      <c r="N361" s="276"/>
      <c r="O361" s="273"/>
      <c r="P361" s="269"/>
      <c r="Q361" s="278"/>
      <c r="R361" s="273"/>
      <c r="S361" s="275"/>
      <c r="T361" s="275"/>
      <c r="U361" s="276"/>
      <c r="V361" s="273"/>
      <c r="W361" s="275"/>
      <c r="X361" s="278"/>
      <c r="Y361" s="275"/>
      <c r="Z361" s="276"/>
      <c r="AA361" s="273"/>
      <c r="AB361" s="275"/>
      <c r="AC361" s="278"/>
      <c r="AD361" s="273"/>
      <c r="AE361" s="96"/>
      <c r="AF361" s="132"/>
      <c r="AG361" s="165"/>
      <c r="AH361" s="165"/>
      <c r="AI361" s="96"/>
      <c r="AJ361" s="174"/>
      <c r="AK361" s="80"/>
      <c r="AL361" s="165"/>
      <c r="AP361" s="165"/>
      <c r="AQ361" s="165"/>
    </row>
    <row r="362" spans="1:42" s="40" customFormat="1" ht="18" customHeight="1">
      <c r="A362" s="334"/>
      <c r="B362" s="334"/>
      <c r="C362" s="95">
        <v>42207</v>
      </c>
      <c r="D362" s="288" t="s">
        <v>4</v>
      </c>
      <c r="E362" s="41" t="s">
        <v>394</v>
      </c>
      <c r="F362" s="289"/>
      <c r="G362" s="269"/>
      <c r="H362" s="275" t="str">
        <f>H355</f>
        <v>0930-1430</v>
      </c>
      <c r="I362" s="276">
        <f>I360+1</f>
        <v>39</v>
      </c>
      <c r="J362" s="280" t="str">
        <f>J355</f>
        <v>פיננסית ב</v>
      </c>
      <c r="K362" s="283">
        <f>K355+1</f>
        <v>14</v>
      </c>
      <c r="L362" s="290" t="str">
        <f>L355</f>
        <v>אלי פאר </v>
      </c>
      <c r="M362" s="275" t="str">
        <f>M355</f>
        <v>1530-2030</v>
      </c>
      <c r="N362" s="276">
        <f>I362+1</f>
        <v>40</v>
      </c>
      <c r="O362" s="280" t="str">
        <f>O355</f>
        <v>פיננסית ב </v>
      </c>
      <c r="P362" s="283">
        <f>P355+1</f>
        <v>14</v>
      </c>
      <c r="Q362" s="282" t="str">
        <f>Q355</f>
        <v>שלומי וינר </v>
      </c>
      <c r="R362" s="284"/>
      <c r="S362" s="269"/>
      <c r="T362" s="275"/>
      <c r="U362" s="276"/>
      <c r="V362" s="280"/>
      <c r="W362" s="283"/>
      <c r="X362" s="282"/>
      <c r="Y362" s="275"/>
      <c r="Z362" s="276"/>
      <c r="AA362" s="284"/>
      <c r="AB362" s="285"/>
      <c r="AC362" s="286"/>
      <c r="AD362" s="284"/>
      <c r="AP362" s="60"/>
    </row>
    <row r="363" spans="1:37" ht="18" customHeight="1">
      <c r="A363" s="334"/>
      <c r="B363" s="334"/>
      <c r="C363" s="95">
        <v>42208</v>
      </c>
      <c r="D363" s="39" t="s">
        <v>5</v>
      </c>
      <c r="E363" s="79" t="s">
        <v>395</v>
      </c>
      <c r="F363" s="269"/>
      <c r="G363" s="269"/>
      <c r="H363" s="275"/>
      <c r="I363" s="276"/>
      <c r="J363" s="273"/>
      <c r="K363" s="301"/>
      <c r="L363" s="279"/>
      <c r="M363" s="275"/>
      <c r="N363" s="276"/>
      <c r="O363" s="273"/>
      <c r="P363" s="269"/>
      <c r="Q363" s="278"/>
      <c r="R363" s="273"/>
      <c r="S363" s="269"/>
      <c r="T363" s="275" t="str">
        <f>T356</f>
        <v>0900-1400</v>
      </c>
      <c r="U363" s="276">
        <f>Z359+1</f>
        <v>40</v>
      </c>
      <c r="V363" s="280" t="str">
        <f>V356</f>
        <v>פיננסית ב</v>
      </c>
      <c r="W363" s="283">
        <f>W356+1</f>
        <v>13</v>
      </c>
      <c r="X363" s="282" t="str">
        <f>X356</f>
        <v>רונן בן-גל</v>
      </c>
      <c r="Y363" s="275"/>
      <c r="Z363" s="276"/>
      <c r="AA363" s="273"/>
      <c r="AB363" s="275"/>
      <c r="AC363" s="278"/>
      <c r="AD363" s="273"/>
      <c r="AJ363" s="81"/>
      <c r="AK363" s="80"/>
    </row>
    <row r="364" spans="1:43" ht="18" customHeight="1">
      <c r="A364" s="334"/>
      <c r="B364" s="334"/>
      <c r="C364" s="95">
        <v>42209</v>
      </c>
      <c r="D364" s="39" t="s">
        <v>6</v>
      </c>
      <c r="E364" s="199" t="s">
        <v>470</v>
      </c>
      <c r="F364" s="269"/>
      <c r="G364" s="269"/>
      <c r="H364" s="275"/>
      <c r="I364" s="276"/>
      <c r="J364" s="273"/>
      <c r="K364" s="269"/>
      <c r="L364" s="279"/>
      <c r="M364" s="275"/>
      <c r="N364" s="276"/>
      <c r="O364" s="273"/>
      <c r="P364" s="269"/>
      <c r="Q364" s="278"/>
      <c r="R364" s="273"/>
      <c r="S364" s="269"/>
      <c r="T364" s="275"/>
      <c r="U364" s="276"/>
      <c r="V364" s="273"/>
      <c r="W364" s="275"/>
      <c r="X364" s="278"/>
      <c r="Y364" s="275"/>
      <c r="Z364" s="276"/>
      <c r="AA364" s="273"/>
      <c r="AB364" s="275"/>
      <c r="AC364" s="278"/>
      <c r="AD364" s="273"/>
      <c r="AE364" s="200"/>
      <c r="AF364" s="202"/>
      <c r="AG364" s="200"/>
      <c r="AH364" s="200"/>
      <c r="AI364" s="200"/>
      <c r="AJ364" s="202"/>
      <c r="AK364" s="201"/>
      <c r="AL364" s="200"/>
      <c r="AP364" s="329"/>
      <c r="AQ364" s="200"/>
    </row>
    <row r="365" spans="1:44" ht="18" customHeight="1">
      <c r="A365" s="335"/>
      <c r="B365" s="335"/>
      <c r="C365" s="95">
        <v>42210</v>
      </c>
      <c r="D365" s="100" t="s">
        <v>308</v>
      </c>
      <c r="E365" s="101" t="s">
        <v>471</v>
      </c>
      <c r="F365" s="100"/>
      <c r="G365" s="100"/>
      <c r="H365" s="102"/>
      <c r="I365" s="103"/>
      <c r="J365" s="104"/>
      <c r="K365" s="100"/>
      <c r="L365" s="208"/>
      <c r="M365" s="102"/>
      <c r="N365" s="103"/>
      <c r="O365" s="104"/>
      <c r="P365" s="100"/>
      <c r="Q365" s="106"/>
      <c r="R365" s="104"/>
      <c r="S365" s="100"/>
      <c r="T365" s="102"/>
      <c r="U365" s="103"/>
      <c r="V365" s="104"/>
      <c r="W365" s="102"/>
      <c r="X365" s="106"/>
      <c r="Y365" s="102"/>
      <c r="Z365" s="103"/>
      <c r="AA365" s="104"/>
      <c r="AB365" s="102"/>
      <c r="AC365" s="106"/>
      <c r="AD365" s="104"/>
      <c r="AE365" s="102"/>
      <c r="AF365" s="185"/>
      <c r="AG365" s="186"/>
      <c r="AH365" s="186"/>
      <c r="AI365" s="102"/>
      <c r="AJ365" s="104"/>
      <c r="AK365" s="103"/>
      <c r="AL365" s="186"/>
      <c r="AM365" s="102"/>
      <c r="AN365" s="104"/>
      <c r="AO365" s="103"/>
      <c r="AP365" s="187"/>
      <c r="AQ365" s="186"/>
      <c r="AR365" s="108"/>
    </row>
    <row r="366" spans="1:37" ht="18" customHeight="1">
      <c r="A366" s="333">
        <f>A359+1</f>
        <v>53</v>
      </c>
      <c r="B366" s="333">
        <f>B359+1</f>
        <v>13</v>
      </c>
      <c r="C366" s="95">
        <v>42211</v>
      </c>
      <c r="D366" s="39" t="s">
        <v>1</v>
      </c>
      <c r="E366" s="118" t="s">
        <v>472</v>
      </c>
      <c r="F366" s="269"/>
      <c r="G366" s="269"/>
      <c r="H366" s="275"/>
      <c r="I366" s="276"/>
      <c r="J366" s="273"/>
      <c r="K366" s="269"/>
      <c r="L366" s="279"/>
      <c r="M366" s="275"/>
      <c r="N366" s="276"/>
      <c r="O366" s="273"/>
      <c r="P366" s="269"/>
      <c r="Q366" s="278"/>
      <c r="R366" s="273"/>
      <c r="S366" s="269"/>
      <c r="T366" s="275" t="s">
        <v>50</v>
      </c>
      <c r="U366" s="276">
        <f>U363+1</f>
        <v>41</v>
      </c>
      <c r="V366" s="280" t="s">
        <v>39</v>
      </c>
      <c r="W366" s="283">
        <f>W359+1</f>
        <v>14</v>
      </c>
      <c r="X366" s="282" t="s">
        <v>51</v>
      </c>
      <c r="Y366" s="275"/>
      <c r="Z366" s="276"/>
      <c r="AA366" s="273"/>
      <c r="AB366" s="275"/>
      <c r="AC366" s="278"/>
      <c r="AD366" s="273"/>
      <c r="AJ366" s="81"/>
      <c r="AK366" s="80"/>
    </row>
    <row r="367" spans="1:43" ht="18" customHeight="1">
      <c r="A367" s="334"/>
      <c r="B367" s="334"/>
      <c r="C367" s="95">
        <v>42212</v>
      </c>
      <c r="D367" s="39" t="s">
        <v>2</v>
      </c>
      <c r="E367" s="79" t="s">
        <v>399</v>
      </c>
      <c r="F367" s="269"/>
      <c r="G367" s="269"/>
      <c r="H367" s="275" t="str">
        <f>H360</f>
        <v>1530-2030</v>
      </c>
      <c r="I367" s="276">
        <f>N362+1</f>
        <v>41</v>
      </c>
      <c r="J367" s="284" t="str">
        <f>J360</f>
        <v>ביקורת ב</v>
      </c>
      <c r="K367" s="285">
        <f>K360+1</f>
        <v>10</v>
      </c>
      <c r="L367" s="286" t="str">
        <f>L360</f>
        <v>אהרון עבאדי </v>
      </c>
      <c r="M367" s="275"/>
      <c r="N367" s="276"/>
      <c r="O367" s="273"/>
      <c r="P367" s="269"/>
      <c r="Q367" s="278"/>
      <c r="R367" s="273"/>
      <c r="S367" s="269"/>
      <c r="T367" s="275"/>
      <c r="U367" s="276"/>
      <c r="V367" s="273"/>
      <c r="W367" s="275"/>
      <c r="X367" s="278"/>
      <c r="Y367" s="275"/>
      <c r="Z367" s="276"/>
      <c r="AA367" s="273"/>
      <c r="AB367" s="275"/>
      <c r="AC367" s="278"/>
      <c r="AD367" s="273"/>
      <c r="AE367" s="96" t="s">
        <v>476</v>
      </c>
      <c r="AF367" s="132" t="s">
        <v>479</v>
      </c>
      <c r="AG367" s="80">
        <v>14</v>
      </c>
      <c r="AH367" s="112" t="s">
        <v>529</v>
      </c>
      <c r="AI367" s="96" t="s">
        <v>484</v>
      </c>
      <c r="AJ367" s="87" t="s">
        <v>491</v>
      </c>
      <c r="AK367" s="80">
        <v>8</v>
      </c>
      <c r="AL367" s="96" t="s">
        <v>55</v>
      </c>
      <c r="AP367" s="112"/>
      <c r="AQ367" s="80"/>
    </row>
    <row r="368" spans="1:43" ht="18" customHeight="1">
      <c r="A368" s="334"/>
      <c r="B368" s="334"/>
      <c r="C368" s="95">
        <v>42213</v>
      </c>
      <c r="D368" s="39" t="s">
        <v>3</v>
      </c>
      <c r="E368" s="287" t="s">
        <v>400</v>
      </c>
      <c r="F368" s="269"/>
      <c r="G368" s="275"/>
      <c r="H368" s="275"/>
      <c r="I368" s="276"/>
      <c r="J368" s="273"/>
      <c r="K368" s="275"/>
      <c r="L368" s="277"/>
      <c r="M368" s="275"/>
      <c r="N368" s="276"/>
      <c r="O368" s="273"/>
      <c r="P368" s="269"/>
      <c r="Q368" s="278"/>
      <c r="R368" s="273"/>
      <c r="S368" s="275"/>
      <c r="T368" s="275"/>
      <c r="U368" s="276"/>
      <c r="V368" s="273"/>
      <c r="W368" s="275"/>
      <c r="X368" s="278"/>
      <c r="Y368" s="275"/>
      <c r="Z368" s="276"/>
      <c r="AA368" s="273"/>
      <c r="AB368" s="275"/>
      <c r="AC368" s="278"/>
      <c r="AD368" s="273"/>
      <c r="AE368" s="96"/>
      <c r="AF368" s="132"/>
      <c r="AG368" s="165"/>
      <c r="AH368" s="165"/>
      <c r="AI368" s="96"/>
      <c r="AJ368" s="174"/>
      <c r="AK368" s="80"/>
      <c r="AL368" s="165"/>
      <c r="AP368" s="165"/>
      <c r="AQ368" s="165"/>
    </row>
    <row r="369" spans="1:37" ht="18" customHeight="1">
      <c r="A369" s="334"/>
      <c r="B369" s="334"/>
      <c r="C369" s="95">
        <v>42214</v>
      </c>
      <c r="D369" s="288" t="s">
        <v>4</v>
      </c>
      <c r="E369" s="79" t="s">
        <v>401</v>
      </c>
      <c r="F369" s="289"/>
      <c r="G369" s="269"/>
      <c r="H369" s="275" t="str">
        <f>H362</f>
        <v>0930-1430</v>
      </c>
      <c r="I369" s="276">
        <f>I367+1</f>
        <v>42</v>
      </c>
      <c r="J369" s="280" t="str">
        <f>J362</f>
        <v>פיננסית ב</v>
      </c>
      <c r="K369" s="283">
        <f>K362+1</f>
        <v>15</v>
      </c>
      <c r="L369" s="290" t="str">
        <f>L362</f>
        <v>אלי פאר </v>
      </c>
      <c r="M369" s="275" t="str">
        <f>M362</f>
        <v>1530-2030</v>
      </c>
      <c r="N369" s="276">
        <f>I369+1</f>
        <v>43</v>
      </c>
      <c r="O369" s="280" t="str">
        <f>O362</f>
        <v>פיננסית ב </v>
      </c>
      <c r="P369" s="283">
        <f>P362+1</f>
        <v>15</v>
      </c>
      <c r="Q369" s="282" t="str">
        <f>Q362</f>
        <v>שלומי וינר </v>
      </c>
      <c r="R369" s="284"/>
      <c r="S369" s="269"/>
      <c r="T369" s="275"/>
      <c r="U369" s="276"/>
      <c r="V369" s="280"/>
      <c r="W369" s="283"/>
      <c r="X369" s="282"/>
      <c r="Y369" s="275"/>
      <c r="Z369" s="276"/>
      <c r="AA369" s="284"/>
      <c r="AB369" s="285"/>
      <c r="AC369" s="286"/>
      <c r="AD369" s="284"/>
      <c r="AJ369" s="81"/>
      <c r="AK369" s="80"/>
    </row>
    <row r="370" spans="1:37" ht="18" customHeight="1">
      <c r="A370" s="334"/>
      <c r="B370" s="334"/>
      <c r="C370" s="95">
        <v>42215</v>
      </c>
      <c r="D370" s="39" t="s">
        <v>5</v>
      </c>
      <c r="E370" s="79" t="s">
        <v>402</v>
      </c>
      <c r="F370" s="269"/>
      <c r="G370" s="269"/>
      <c r="H370" s="275"/>
      <c r="I370" s="276"/>
      <c r="J370" s="273"/>
      <c r="K370" s="269"/>
      <c r="L370" s="279"/>
      <c r="M370" s="275"/>
      <c r="N370" s="276"/>
      <c r="O370" s="273"/>
      <c r="P370" s="269"/>
      <c r="Q370" s="278"/>
      <c r="R370" s="273"/>
      <c r="S370" s="269"/>
      <c r="T370" s="275" t="str">
        <f>T363</f>
        <v>0900-1400</v>
      </c>
      <c r="U370" s="276">
        <f>U366+1</f>
        <v>42</v>
      </c>
      <c r="V370" s="280" t="str">
        <f>V363</f>
        <v>פיננסית ב</v>
      </c>
      <c r="W370" s="283">
        <f>W363+1</f>
        <v>14</v>
      </c>
      <c r="X370" s="282" t="str">
        <f>X363</f>
        <v>רונן בן-גל</v>
      </c>
      <c r="Y370" s="275"/>
      <c r="Z370" s="276"/>
      <c r="AA370" s="273"/>
      <c r="AB370" s="275"/>
      <c r="AC370" s="278"/>
      <c r="AD370" s="273"/>
      <c r="AJ370" s="81"/>
      <c r="AK370" s="80"/>
    </row>
    <row r="371" spans="1:37" ht="18" customHeight="1">
      <c r="A371" s="334"/>
      <c r="B371" s="334"/>
      <c r="C371" s="95">
        <v>42216</v>
      </c>
      <c r="D371" s="39" t="s">
        <v>6</v>
      </c>
      <c r="E371" s="79" t="s">
        <v>403</v>
      </c>
      <c r="F371" s="269"/>
      <c r="G371" s="269"/>
      <c r="H371" s="275"/>
      <c r="I371" s="276"/>
      <c r="J371" s="273"/>
      <c r="K371" s="269"/>
      <c r="L371" s="279"/>
      <c r="M371" s="275"/>
      <c r="N371" s="276"/>
      <c r="O371" s="273"/>
      <c r="P371" s="269"/>
      <c r="Q371" s="278"/>
      <c r="R371" s="273"/>
      <c r="S371" s="269"/>
      <c r="T371" s="275" t="str">
        <f>T384</f>
        <v>0900-1400</v>
      </c>
      <c r="U371" s="276">
        <f>U370+1</f>
        <v>43</v>
      </c>
      <c r="V371" s="280" t="str">
        <f>V384</f>
        <v>פיננסית ב</v>
      </c>
      <c r="W371" s="283">
        <f>W384+1</f>
        <v>17</v>
      </c>
      <c r="X371" s="282" t="str">
        <f>X384</f>
        <v>רונן בן-גל</v>
      </c>
      <c r="Y371" s="275"/>
      <c r="Z371" s="276"/>
      <c r="AA371" s="273"/>
      <c r="AB371" s="275"/>
      <c r="AC371" s="278"/>
      <c r="AD371" s="273"/>
      <c r="AJ371" s="81"/>
      <c r="AK371" s="80"/>
    </row>
    <row r="372" spans="1:44" ht="18" customHeight="1">
      <c r="A372" s="335"/>
      <c r="B372" s="335"/>
      <c r="C372" s="95">
        <v>42217</v>
      </c>
      <c r="D372" s="100" t="s">
        <v>308</v>
      </c>
      <c r="E372" s="101" t="s">
        <v>404</v>
      </c>
      <c r="F372" s="100"/>
      <c r="G372" s="100"/>
      <c r="H372" s="102"/>
      <c r="I372" s="103"/>
      <c r="J372" s="104"/>
      <c r="K372" s="100"/>
      <c r="L372" s="208"/>
      <c r="M372" s="102"/>
      <c r="N372" s="103"/>
      <c r="O372" s="104"/>
      <c r="P372" s="100"/>
      <c r="Q372" s="106"/>
      <c r="R372" s="104"/>
      <c r="S372" s="100"/>
      <c r="T372" s="102"/>
      <c r="U372" s="103"/>
      <c r="V372" s="104"/>
      <c r="W372" s="102"/>
      <c r="X372" s="106"/>
      <c r="Y372" s="102"/>
      <c r="Z372" s="103"/>
      <c r="AA372" s="104"/>
      <c r="AB372" s="102"/>
      <c r="AC372" s="106"/>
      <c r="AD372" s="104"/>
      <c r="AE372" s="102"/>
      <c r="AF372" s="185"/>
      <c r="AG372" s="186"/>
      <c r="AH372" s="186"/>
      <c r="AI372" s="102"/>
      <c r="AJ372" s="104"/>
      <c r="AK372" s="103"/>
      <c r="AL372" s="186"/>
      <c r="AM372" s="102"/>
      <c r="AN372" s="104"/>
      <c r="AO372" s="103"/>
      <c r="AP372" s="187"/>
      <c r="AQ372" s="186"/>
      <c r="AR372" s="108"/>
    </row>
    <row r="373" spans="1:43" ht="18" customHeight="1">
      <c r="A373" s="333">
        <f>A366+1</f>
        <v>54</v>
      </c>
      <c r="B373" s="333">
        <f>B366+1</f>
        <v>14</v>
      </c>
      <c r="C373" s="95">
        <v>42218</v>
      </c>
      <c r="D373" s="39" t="s">
        <v>1</v>
      </c>
      <c r="E373" s="79" t="s">
        <v>405</v>
      </c>
      <c r="F373" s="269"/>
      <c r="G373" s="269"/>
      <c r="H373" s="275"/>
      <c r="I373" s="276"/>
      <c r="J373" s="273"/>
      <c r="K373" s="269"/>
      <c r="L373" s="279"/>
      <c r="M373" s="275"/>
      <c r="N373" s="276"/>
      <c r="O373" s="273"/>
      <c r="P373" s="269"/>
      <c r="Q373" s="278"/>
      <c r="R373" s="273"/>
      <c r="S373" s="269"/>
      <c r="T373" s="275" t="s">
        <v>50</v>
      </c>
      <c r="U373" s="276">
        <f>U371+1</f>
        <v>44</v>
      </c>
      <c r="V373" s="280" t="s">
        <v>39</v>
      </c>
      <c r="W373" s="283">
        <f>W366+1</f>
        <v>15</v>
      </c>
      <c r="X373" s="282" t="s">
        <v>51</v>
      </c>
      <c r="Y373" s="275"/>
      <c r="Z373" s="276"/>
      <c r="AA373" s="273"/>
      <c r="AB373" s="275"/>
      <c r="AC373" s="278"/>
      <c r="AD373" s="273"/>
      <c r="AE373" s="96" t="s">
        <v>475</v>
      </c>
      <c r="AF373" s="87" t="s">
        <v>489</v>
      </c>
      <c r="AG373" s="151">
        <v>13</v>
      </c>
      <c r="AH373" s="96" t="s">
        <v>495</v>
      </c>
      <c r="AI373" s="96" t="s">
        <v>484</v>
      </c>
      <c r="AJ373" s="87" t="s">
        <v>491</v>
      </c>
      <c r="AK373" s="156">
        <v>9</v>
      </c>
      <c r="AL373" s="96" t="s">
        <v>55</v>
      </c>
      <c r="AP373" s="256"/>
      <c r="AQ373" s="256"/>
    </row>
    <row r="374" spans="1:43" ht="18" customHeight="1">
      <c r="A374" s="334"/>
      <c r="B374" s="334"/>
      <c r="C374" s="95">
        <v>42219</v>
      </c>
      <c r="D374" s="39" t="s">
        <v>2</v>
      </c>
      <c r="E374" s="41" t="s">
        <v>406</v>
      </c>
      <c r="F374" s="269"/>
      <c r="G374" s="269"/>
      <c r="H374" s="275"/>
      <c r="I374" s="276"/>
      <c r="J374" s="273"/>
      <c r="K374" s="269"/>
      <c r="L374" s="279"/>
      <c r="M374" s="275"/>
      <c r="N374" s="276"/>
      <c r="O374" s="273"/>
      <c r="P374" s="269"/>
      <c r="Q374" s="278"/>
      <c r="R374" s="273"/>
      <c r="S374" s="269"/>
      <c r="T374" s="275"/>
      <c r="U374" s="276"/>
      <c r="V374" s="273"/>
      <c r="W374" s="275"/>
      <c r="X374" s="278"/>
      <c r="Y374" s="275"/>
      <c r="Z374" s="276"/>
      <c r="AA374" s="273"/>
      <c r="AB374" s="275"/>
      <c r="AC374" s="278"/>
      <c r="AD374" s="273"/>
      <c r="AE374" s="96" t="s">
        <v>475</v>
      </c>
      <c r="AF374" s="87" t="s">
        <v>489</v>
      </c>
      <c r="AG374" s="80">
        <v>14</v>
      </c>
      <c r="AH374" s="96" t="s">
        <v>495</v>
      </c>
      <c r="AI374" s="96" t="s">
        <v>480</v>
      </c>
      <c r="AJ374" s="132" t="s">
        <v>479</v>
      </c>
      <c r="AK374" s="80">
        <v>15</v>
      </c>
      <c r="AL374" s="112" t="s">
        <v>529</v>
      </c>
      <c r="AP374" s="257"/>
      <c r="AQ374" s="297"/>
    </row>
    <row r="375" spans="1:43" ht="18" customHeight="1">
      <c r="A375" s="334"/>
      <c r="B375" s="334"/>
      <c r="C375" s="95">
        <v>42220</v>
      </c>
      <c r="D375" s="39" t="s">
        <v>3</v>
      </c>
      <c r="E375" s="79" t="s">
        <v>407</v>
      </c>
      <c r="F375" s="269"/>
      <c r="G375" s="275"/>
      <c r="H375" s="275"/>
      <c r="I375" s="276"/>
      <c r="J375" s="273"/>
      <c r="K375" s="275"/>
      <c r="L375" s="277"/>
      <c r="M375" s="275"/>
      <c r="N375" s="276"/>
      <c r="O375" s="273"/>
      <c r="P375" s="269"/>
      <c r="Q375" s="278"/>
      <c r="R375" s="273"/>
      <c r="S375" s="275"/>
      <c r="T375" s="275"/>
      <c r="U375" s="276"/>
      <c r="V375" s="273"/>
      <c r="W375" s="275"/>
      <c r="X375" s="278"/>
      <c r="Y375" s="275"/>
      <c r="Z375" s="276"/>
      <c r="AA375" s="273"/>
      <c r="AB375" s="275"/>
      <c r="AC375" s="278"/>
      <c r="AD375" s="273"/>
      <c r="AE375" s="96"/>
      <c r="AF375" s="132"/>
      <c r="AG375" s="165"/>
      <c r="AH375" s="165"/>
      <c r="AI375" s="96"/>
      <c r="AJ375" s="174"/>
      <c r="AK375" s="80"/>
      <c r="AL375" s="165"/>
      <c r="AP375" s="165"/>
      <c r="AQ375" s="165"/>
    </row>
    <row r="376" spans="1:44" ht="18" customHeight="1">
      <c r="A376" s="334"/>
      <c r="B376" s="334"/>
      <c r="C376" s="95">
        <v>42221</v>
      </c>
      <c r="D376" s="288" t="s">
        <v>4</v>
      </c>
      <c r="E376" s="79" t="s">
        <v>408</v>
      </c>
      <c r="F376" s="269"/>
      <c r="G376" s="269"/>
      <c r="H376" s="275" t="str">
        <f>H369</f>
        <v>0930-1430</v>
      </c>
      <c r="I376" s="276">
        <f>N369+1</f>
        <v>44</v>
      </c>
      <c r="J376" s="280" t="str">
        <f>J369</f>
        <v>פיננסית ב</v>
      </c>
      <c r="K376" s="283">
        <f>K369+1</f>
        <v>16</v>
      </c>
      <c r="L376" s="290" t="str">
        <f>L369</f>
        <v>אלי פאר </v>
      </c>
      <c r="M376" s="275" t="str">
        <f>M369</f>
        <v>1530-2030</v>
      </c>
      <c r="N376" s="276">
        <f>I376+1</f>
        <v>45</v>
      </c>
      <c r="O376" s="280" t="str">
        <f>O369</f>
        <v>פיננסית ב </v>
      </c>
      <c r="P376" s="283">
        <f>P369+1</f>
        <v>16</v>
      </c>
      <c r="Q376" s="282" t="str">
        <f>Q369</f>
        <v>שלומי וינר </v>
      </c>
      <c r="R376" s="273"/>
      <c r="S376" s="269"/>
      <c r="T376" s="275"/>
      <c r="U376" s="276"/>
      <c r="V376" s="280"/>
      <c r="W376" s="283"/>
      <c r="X376" s="282"/>
      <c r="Y376" s="275"/>
      <c r="Z376" s="276"/>
      <c r="AA376" s="273"/>
      <c r="AB376" s="275"/>
      <c r="AC376" s="278"/>
      <c r="AD376" s="273"/>
      <c r="AF376" s="130"/>
      <c r="AG376" s="131"/>
      <c r="AH376" s="131"/>
      <c r="AI376" s="96"/>
      <c r="AJ376" s="132"/>
      <c r="AK376" s="80"/>
      <c r="AL376" s="131"/>
      <c r="AP376" s="165"/>
      <c r="AQ376" s="331"/>
      <c r="AR376" s="332"/>
    </row>
    <row r="377" spans="1:37" ht="18" customHeight="1">
      <c r="A377" s="334"/>
      <c r="B377" s="334"/>
      <c r="C377" s="95">
        <v>42222</v>
      </c>
      <c r="D377" s="39" t="s">
        <v>5</v>
      </c>
      <c r="E377" s="79" t="s">
        <v>409</v>
      </c>
      <c r="F377" s="269"/>
      <c r="G377" s="269"/>
      <c r="H377" s="276" t="str">
        <f>H376</f>
        <v>0930-1430</v>
      </c>
      <c r="I377" s="276">
        <f>N376+1</f>
        <v>46</v>
      </c>
      <c r="J377" s="280" t="str">
        <f>J376</f>
        <v>פיננסית ב</v>
      </c>
      <c r="K377" s="281">
        <f>K376+1</f>
        <v>17</v>
      </c>
      <c r="L377" s="290" t="str">
        <f>L376</f>
        <v>אלי פאר </v>
      </c>
      <c r="M377" s="275"/>
      <c r="N377" s="276"/>
      <c r="O377" s="273"/>
      <c r="P377" s="269"/>
      <c r="Q377" s="278"/>
      <c r="R377" s="273"/>
      <c r="S377" s="269"/>
      <c r="T377" s="275" t="str">
        <f>T370</f>
        <v>0900-1400</v>
      </c>
      <c r="U377" s="276">
        <f>U373+1</f>
        <v>45</v>
      </c>
      <c r="V377" s="280" t="str">
        <f>V370</f>
        <v>פיננסית ב</v>
      </c>
      <c r="W377" s="283">
        <f>W370+1</f>
        <v>15</v>
      </c>
      <c r="X377" s="282" t="str">
        <f>X370</f>
        <v>רונן בן-גל</v>
      </c>
      <c r="Y377" s="275"/>
      <c r="Z377" s="276"/>
      <c r="AA377" s="273"/>
      <c r="AB377" s="275"/>
      <c r="AC377" s="278"/>
      <c r="AD377" s="273"/>
      <c r="AJ377" s="81"/>
      <c r="AK377" s="80"/>
    </row>
    <row r="378" spans="1:43" ht="18" customHeight="1">
      <c r="A378" s="334"/>
      <c r="B378" s="334"/>
      <c r="C378" s="95">
        <v>42223</v>
      </c>
      <c r="D378" s="39" t="s">
        <v>6</v>
      </c>
      <c r="E378" s="79" t="s">
        <v>410</v>
      </c>
      <c r="F378" s="269"/>
      <c r="G378" s="269"/>
      <c r="H378" s="275"/>
      <c r="I378" s="276"/>
      <c r="J378" s="273"/>
      <c r="K378" s="298"/>
      <c r="L378" s="299"/>
      <c r="M378" s="298"/>
      <c r="N378" s="298"/>
      <c r="O378" s="298"/>
      <c r="P378" s="298"/>
      <c r="Q378" s="299"/>
      <c r="R378" s="273"/>
      <c r="S378" s="269"/>
      <c r="T378" s="298"/>
      <c r="U378" s="298"/>
      <c r="V378" s="298"/>
      <c r="W378" s="298"/>
      <c r="X378" s="299"/>
      <c r="Y378" s="298"/>
      <c r="Z378" s="298"/>
      <c r="AA378" s="298"/>
      <c r="AB378" s="298"/>
      <c r="AC378" s="299"/>
      <c r="AD378" s="273"/>
      <c r="AE378" s="92"/>
      <c r="AF378" s="92"/>
      <c r="AG378" s="92"/>
      <c r="AH378" s="92"/>
      <c r="AI378" s="92"/>
      <c r="AJ378" s="92"/>
      <c r="AK378" s="300"/>
      <c r="AL378" s="92"/>
      <c r="AP378" s="226"/>
      <c r="AQ378" s="92"/>
    </row>
    <row r="379" spans="1:44" ht="18" customHeight="1">
      <c r="A379" s="335"/>
      <c r="B379" s="335"/>
      <c r="C379" s="95">
        <v>42224</v>
      </c>
      <c r="D379" s="100" t="s">
        <v>308</v>
      </c>
      <c r="E379" s="101" t="s">
        <v>411</v>
      </c>
      <c r="F379" s="100"/>
      <c r="G379" s="100"/>
      <c r="H379" s="102"/>
      <c r="I379" s="103"/>
      <c r="J379" s="104"/>
      <c r="K379" s="100"/>
      <c r="L379" s="208"/>
      <c r="M379" s="102"/>
      <c r="N379" s="103"/>
      <c r="O379" s="104"/>
      <c r="P379" s="100"/>
      <c r="Q379" s="106"/>
      <c r="R379" s="104"/>
      <c r="S379" s="100"/>
      <c r="T379" s="102"/>
      <c r="U379" s="103"/>
      <c r="V379" s="104"/>
      <c r="W379" s="102"/>
      <c r="X379" s="106"/>
      <c r="Y379" s="102"/>
      <c r="Z379" s="103"/>
      <c r="AA379" s="104"/>
      <c r="AB379" s="102"/>
      <c r="AC379" s="106"/>
      <c r="AD379" s="104"/>
      <c r="AE379" s="102"/>
      <c r="AF379" s="185"/>
      <c r="AG379" s="186"/>
      <c r="AH379" s="186"/>
      <c r="AI379" s="102"/>
      <c r="AJ379" s="104"/>
      <c r="AK379" s="103"/>
      <c r="AL379" s="186"/>
      <c r="AM379" s="102"/>
      <c r="AN379" s="104"/>
      <c r="AO379" s="103"/>
      <c r="AP379" s="187"/>
      <c r="AQ379" s="186"/>
      <c r="AR379" s="108"/>
    </row>
    <row r="380" spans="1:38" ht="18" customHeight="1">
      <c r="A380" s="333">
        <f>A373+1</f>
        <v>55</v>
      </c>
      <c r="B380" s="333">
        <f>B373+1</f>
        <v>15</v>
      </c>
      <c r="C380" s="95">
        <v>42225</v>
      </c>
      <c r="D380" s="39" t="s">
        <v>1</v>
      </c>
      <c r="E380" s="79" t="s">
        <v>412</v>
      </c>
      <c r="F380" s="269"/>
      <c r="G380" s="269"/>
      <c r="H380" s="275"/>
      <c r="I380" s="276"/>
      <c r="J380" s="273"/>
      <c r="K380" s="269"/>
      <c r="L380" s="279"/>
      <c r="M380" s="275"/>
      <c r="N380" s="276"/>
      <c r="O380" s="273"/>
      <c r="P380" s="269"/>
      <c r="Q380" s="278"/>
      <c r="R380" s="273"/>
      <c r="S380" s="269"/>
      <c r="T380" s="275" t="s">
        <v>50</v>
      </c>
      <c r="U380" s="276">
        <f>U377+1</f>
        <v>46</v>
      </c>
      <c r="V380" s="280" t="s">
        <v>39</v>
      </c>
      <c r="W380" s="283">
        <f>W373+1</f>
        <v>16</v>
      </c>
      <c r="X380" s="282" t="s">
        <v>51</v>
      </c>
      <c r="Y380" s="275"/>
      <c r="Z380" s="276"/>
      <c r="AA380" s="273"/>
      <c r="AB380" s="275"/>
      <c r="AC380" s="278"/>
      <c r="AD380" s="273"/>
      <c r="AE380" s="96" t="s">
        <v>475</v>
      </c>
      <c r="AF380" s="87" t="s">
        <v>489</v>
      </c>
      <c r="AG380" s="68">
        <v>15</v>
      </c>
      <c r="AH380" s="96" t="s">
        <v>495</v>
      </c>
      <c r="AI380" s="96" t="s">
        <v>484</v>
      </c>
      <c r="AJ380" s="87" t="s">
        <v>491</v>
      </c>
      <c r="AK380" s="80">
        <v>10</v>
      </c>
      <c r="AL380" s="96" t="s">
        <v>55</v>
      </c>
    </row>
    <row r="381" spans="1:43" ht="18" customHeight="1">
      <c r="A381" s="334"/>
      <c r="B381" s="334"/>
      <c r="C381" s="95">
        <v>42226</v>
      </c>
      <c r="D381" s="39" t="s">
        <v>2</v>
      </c>
      <c r="E381" s="79" t="s">
        <v>100</v>
      </c>
      <c r="F381" s="269"/>
      <c r="G381" s="269"/>
      <c r="H381" s="275"/>
      <c r="I381" s="276"/>
      <c r="J381" s="273"/>
      <c r="K381" s="269"/>
      <c r="L381" s="279"/>
      <c r="M381" s="275"/>
      <c r="N381" s="276"/>
      <c r="O381" s="273"/>
      <c r="P381" s="269"/>
      <c r="Q381" s="278"/>
      <c r="R381" s="273"/>
      <c r="S381" s="269"/>
      <c r="T381" s="275"/>
      <c r="U381" s="276"/>
      <c r="V381" s="273"/>
      <c r="W381" s="275"/>
      <c r="X381" s="278"/>
      <c r="Y381" s="275"/>
      <c r="Z381" s="276"/>
      <c r="AA381" s="273"/>
      <c r="AB381" s="275"/>
      <c r="AC381" s="278"/>
      <c r="AD381" s="273"/>
      <c r="AF381" s="130"/>
      <c r="AG381" s="131"/>
      <c r="AH381" s="131"/>
      <c r="AI381" s="96" t="s">
        <v>480</v>
      </c>
      <c r="AJ381" s="132" t="s">
        <v>479</v>
      </c>
      <c r="AK381" s="80">
        <v>16</v>
      </c>
      <c r="AL381" s="112" t="s">
        <v>529</v>
      </c>
      <c r="AP381" s="165"/>
      <c r="AQ381" s="131"/>
    </row>
    <row r="382" spans="1:43" ht="18" customHeight="1">
      <c r="A382" s="334"/>
      <c r="B382" s="334"/>
      <c r="C382" s="95">
        <v>42227</v>
      </c>
      <c r="D382" s="39" t="s">
        <v>3</v>
      </c>
      <c r="E382" s="287" t="s">
        <v>101</v>
      </c>
      <c r="F382" s="269"/>
      <c r="G382" s="275"/>
      <c r="H382" s="275"/>
      <c r="I382" s="276"/>
      <c r="J382" s="273"/>
      <c r="K382" s="275"/>
      <c r="L382" s="277"/>
      <c r="M382" s="275"/>
      <c r="N382" s="276"/>
      <c r="O382" s="273"/>
      <c r="P382" s="269"/>
      <c r="Q382" s="278"/>
      <c r="R382" s="273"/>
      <c r="S382" s="275"/>
      <c r="T382" s="275"/>
      <c r="U382" s="276"/>
      <c r="V382" s="273"/>
      <c r="W382" s="275"/>
      <c r="X382" s="278"/>
      <c r="Y382" s="275"/>
      <c r="Z382" s="276"/>
      <c r="AA382" s="273"/>
      <c r="AB382" s="275"/>
      <c r="AC382" s="278"/>
      <c r="AD382" s="273"/>
      <c r="AE382" s="96"/>
      <c r="AF382" s="132"/>
      <c r="AG382" s="165"/>
      <c r="AH382" s="165"/>
      <c r="AI382" s="96"/>
      <c r="AJ382" s="174"/>
      <c r="AK382" s="80"/>
      <c r="AL382" s="165"/>
      <c r="AP382" s="165"/>
      <c r="AQ382" s="165"/>
    </row>
    <row r="383" spans="1:43" ht="18" customHeight="1">
      <c r="A383" s="334"/>
      <c r="B383" s="334"/>
      <c r="C383" s="95">
        <v>42228</v>
      </c>
      <c r="D383" s="288" t="s">
        <v>4</v>
      </c>
      <c r="E383" s="79" t="s">
        <v>102</v>
      </c>
      <c r="F383" s="269"/>
      <c r="G383" s="269"/>
      <c r="H383" s="275" t="str">
        <f>H376</f>
        <v>0930-1430</v>
      </c>
      <c r="I383" s="276">
        <f>I377+1</f>
        <v>47</v>
      </c>
      <c r="J383" s="280" t="str">
        <f>J376</f>
        <v>פיננסית ב</v>
      </c>
      <c r="K383" s="283">
        <f>K377+1</f>
        <v>18</v>
      </c>
      <c r="L383" s="290" t="str">
        <f>L376</f>
        <v>אלי פאר </v>
      </c>
      <c r="M383" s="275" t="str">
        <f>M376</f>
        <v>1530-2030</v>
      </c>
      <c r="N383" s="276">
        <f>I383+1</f>
        <v>48</v>
      </c>
      <c r="O383" s="280" t="str">
        <f>O376</f>
        <v>פיננסית ב </v>
      </c>
      <c r="P383" s="283">
        <f>P376+1</f>
        <v>17</v>
      </c>
      <c r="Q383" s="282" t="str">
        <f>Q376</f>
        <v>שלומי וינר </v>
      </c>
      <c r="R383" s="273"/>
      <c r="S383" s="269"/>
      <c r="T383" s="275"/>
      <c r="U383" s="276"/>
      <c r="V383" s="280"/>
      <c r="W383" s="283"/>
      <c r="X383" s="282"/>
      <c r="Y383" s="275"/>
      <c r="Z383" s="276"/>
      <c r="AA383" s="273"/>
      <c r="AB383" s="275"/>
      <c r="AC383" s="278"/>
      <c r="AD383" s="273"/>
      <c r="AF383" s="130"/>
      <c r="AG383" s="131"/>
      <c r="AH383" s="131"/>
      <c r="AJ383" s="81"/>
      <c r="AK383" s="80"/>
      <c r="AL383" s="131"/>
      <c r="AP383" s="165"/>
      <c r="AQ383" s="131"/>
    </row>
    <row r="384" spans="1:37" ht="18" customHeight="1">
      <c r="A384" s="334"/>
      <c r="B384" s="334"/>
      <c r="C384" s="95">
        <v>42229</v>
      </c>
      <c r="D384" s="39" t="s">
        <v>5</v>
      </c>
      <c r="E384" s="79" t="s">
        <v>103</v>
      </c>
      <c r="F384" s="269"/>
      <c r="G384" s="269"/>
      <c r="H384" s="275"/>
      <c r="I384" s="276"/>
      <c r="J384" s="273"/>
      <c r="K384" s="269"/>
      <c r="L384" s="279"/>
      <c r="M384" s="275"/>
      <c r="N384" s="276"/>
      <c r="O384" s="273"/>
      <c r="P384" s="269"/>
      <c r="Q384" s="278"/>
      <c r="R384" s="273"/>
      <c r="S384" s="269"/>
      <c r="T384" s="275" t="str">
        <f>T377</f>
        <v>0900-1400</v>
      </c>
      <c r="U384" s="276">
        <f>U380+1</f>
        <v>47</v>
      </c>
      <c r="V384" s="280" t="str">
        <f>V377</f>
        <v>פיננסית ב</v>
      </c>
      <c r="W384" s="283">
        <f>W377+1</f>
        <v>16</v>
      </c>
      <c r="X384" s="282" t="str">
        <f>X377</f>
        <v>רונן בן-גל</v>
      </c>
      <c r="Y384" s="275"/>
      <c r="Z384" s="276"/>
      <c r="AA384" s="273"/>
      <c r="AB384" s="275"/>
      <c r="AC384" s="278"/>
      <c r="AD384" s="273"/>
      <c r="AJ384" s="81"/>
      <c r="AK384" s="80"/>
    </row>
    <row r="385" spans="1:43" ht="18" customHeight="1">
      <c r="A385" s="334"/>
      <c r="B385" s="334"/>
      <c r="C385" s="95">
        <v>42230</v>
      </c>
      <c r="D385" s="39" t="s">
        <v>6</v>
      </c>
      <c r="E385" s="79" t="s">
        <v>104</v>
      </c>
      <c r="F385" s="269"/>
      <c r="G385" s="269"/>
      <c r="H385" s="275"/>
      <c r="I385" s="276"/>
      <c r="J385" s="273"/>
      <c r="K385" s="269"/>
      <c r="L385" s="279"/>
      <c r="M385" s="275"/>
      <c r="N385" s="276"/>
      <c r="O385" s="273"/>
      <c r="P385" s="269"/>
      <c r="Q385" s="278"/>
      <c r="R385" s="273"/>
      <c r="S385" s="269"/>
      <c r="T385" s="275"/>
      <c r="U385" s="276"/>
      <c r="V385" s="273"/>
      <c r="W385" s="275"/>
      <c r="X385" s="278"/>
      <c r="Y385" s="275"/>
      <c r="Z385" s="276"/>
      <c r="AA385" s="273"/>
      <c r="AB385" s="275"/>
      <c r="AC385" s="278"/>
      <c r="AD385" s="273"/>
      <c r="AF385" s="130"/>
      <c r="AG385" s="131"/>
      <c r="AH385" s="131"/>
      <c r="AJ385" s="81"/>
      <c r="AK385" s="80"/>
      <c r="AL385" s="131"/>
      <c r="AP385" s="165"/>
      <c r="AQ385" s="131"/>
    </row>
    <row r="386" spans="1:44" ht="18" customHeight="1">
      <c r="A386" s="335"/>
      <c r="B386" s="335"/>
      <c r="C386" s="95">
        <v>42231</v>
      </c>
      <c r="D386" s="100" t="s">
        <v>308</v>
      </c>
      <c r="E386" s="101" t="s">
        <v>105</v>
      </c>
      <c r="F386" s="100"/>
      <c r="G386" s="100"/>
      <c r="H386" s="102"/>
      <c r="I386" s="103"/>
      <c r="J386" s="104"/>
      <c r="K386" s="100"/>
      <c r="L386" s="208"/>
      <c r="M386" s="102"/>
      <c r="N386" s="103"/>
      <c r="O386" s="104"/>
      <c r="P386" s="100"/>
      <c r="Q386" s="106"/>
      <c r="R386" s="104"/>
      <c r="S386" s="100"/>
      <c r="T386" s="102"/>
      <c r="U386" s="103"/>
      <c r="V386" s="104"/>
      <c r="W386" s="102"/>
      <c r="X386" s="106"/>
      <c r="Y386" s="102"/>
      <c r="Z386" s="103"/>
      <c r="AA386" s="104"/>
      <c r="AB386" s="102"/>
      <c r="AC386" s="106"/>
      <c r="AD386" s="104"/>
      <c r="AE386" s="102"/>
      <c r="AF386" s="185"/>
      <c r="AG386" s="186"/>
      <c r="AH386" s="186"/>
      <c r="AI386" s="102"/>
      <c r="AJ386" s="104"/>
      <c r="AK386" s="103"/>
      <c r="AL386" s="186"/>
      <c r="AM386" s="102"/>
      <c r="AN386" s="104"/>
      <c r="AO386" s="103"/>
      <c r="AP386" s="187"/>
      <c r="AQ386" s="186"/>
      <c r="AR386" s="108"/>
    </row>
    <row r="387" spans="1:43" ht="18" customHeight="1">
      <c r="A387" s="333">
        <f>A380+1</f>
        <v>56</v>
      </c>
      <c r="B387" s="333">
        <f>B380+1</f>
        <v>16</v>
      </c>
      <c r="C387" s="95">
        <v>42232</v>
      </c>
      <c r="D387" s="39" t="s">
        <v>1</v>
      </c>
      <c r="E387" s="79" t="s">
        <v>106</v>
      </c>
      <c r="F387" s="269"/>
      <c r="G387" s="269"/>
      <c r="H387" s="275"/>
      <c r="I387" s="276"/>
      <c r="J387" s="273"/>
      <c r="K387" s="269"/>
      <c r="L387" s="279"/>
      <c r="M387" s="275"/>
      <c r="N387" s="276"/>
      <c r="O387" s="273"/>
      <c r="P387" s="269"/>
      <c r="Q387" s="278"/>
      <c r="R387" s="273"/>
      <c r="S387" s="269"/>
      <c r="T387" s="275" t="s">
        <v>50</v>
      </c>
      <c r="U387" s="276">
        <f>U384+1</f>
        <v>48</v>
      </c>
      <c r="V387" s="280" t="s">
        <v>39</v>
      </c>
      <c r="W387" s="283">
        <f>W380+1</f>
        <v>17</v>
      </c>
      <c r="X387" s="282" t="s">
        <v>51</v>
      </c>
      <c r="Y387" s="275"/>
      <c r="Z387" s="276"/>
      <c r="AA387" s="273"/>
      <c r="AB387" s="275"/>
      <c r="AC387" s="278"/>
      <c r="AD387" s="273"/>
      <c r="AE387" s="96" t="s">
        <v>475</v>
      </c>
      <c r="AF387" s="87" t="s">
        <v>489</v>
      </c>
      <c r="AG387" s="112">
        <v>16</v>
      </c>
      <c r="AH387" s="96" t="s">
        <v>495</v>
      </c>
      <c r="AI387" s="96" t="s">
        <v>480</v>
      </c>
      <c r="AJ387" s="132" t="s">
        <v>479</v>
      </c>
      <c r="AK387" s="80">
        <v>17</v>
      </c>
      <c r="AL387" s="112" t="s">
        <v>529</v>
      </c>
      <c r="AP387" s="257"/>
      <c r="AQ387" s="257"/>
    </row>
    <row r="388" spans="1:43" ht="18" customHeight="1">
      <c r="A388" s="334"/>
      <c r="B388" s="334"/>
      <c r="C388" s="95">
        <v>42233</v>
      </c>
      <c r="D388" s="39" t="s">
        <v>2</v>
      </c>
      <c r="E388" s="79" t="s">
        <v>107</v>
      </c>
      <c r="F388" s="269"/>
      <c r="G388" s="269"/>
      <c r="H388" s="275"/>
      <c r="I388" s="276"/>
      <c r="J388" s="273"/>
      <c r="K388" s="269"/>
      <c r="L388" s="279"/>
      <c r="M388" s="275"/>
      <c r="N388" s="276"/>
      <c r="O388" s="273"/>
      <c r="P388" s="269"/>
      <c r="Q388" s="278"/>
      <c r="R388" s="273"/>
      <c r="S388" s="269"/>
      <c r="T388" s="275"/>
      <c r="U388" s="276"/>
      <c r="V388" s="273"/>
      <c r="W388" s="275"/>
      <c r="X388" s="278"/>
      <c r="Y388" s="275"/>
      <c r="Z388" s="276"/>
      <c r="AA388" s="273"/>
      <c r="AB388" s="275"/>
      <c r="AC388" s="278"/>
      <c r="AD388" s="273"/>
      <c r="AF388" s="130"/>
      <c r="AG388" s="131"/>
      <c r="AH388" s="131"/>
      <c r="AI388" s="96" t="s">
        <v>480</v>
      </c>
      <c r="AJ388" s="132" t="s">
        <v>479</v>
      </c>
      <c r="AK388" s="80">
        <v>18</v>
      </c>
      <c r="AL388" s="112" t="s">
        <v>529</v>
      </c>
      <c r="AP388" s="165"/>
      <c r="AQ388" s="131"/>
    </row>
    <row r="389" spans="1:43" ht="18" customHeight="1">
      <c r="A389" s="334"/>
      <c r="B389" s="334"/>
      <c r="C389" s="95">
        <v>42234</v>
      </c>
      <c r="D389" s="39" t="s">
        <v>3</v>
      </c>
      <c r="E389" s="287" t="s">
        <v>108</v>
      </c>
      <c r="F389" s="269"/>
      <c r="G389" s="275"/>
      <c r="H389" s="275"/>
      <c r="I389" s="276"/>
      <c r="J389" s="273"/>
      <c r="K389" s="275"/>
      <c r="L389" s="277"/>
      <c r="M389" s="275"/>
      <c r="N389" s="276"/>
      <c r="O389" s="273"/>
      <c r="P389" s="269"/>
      <c r="Q389" s="278"/>
      <c r="R389" s="273"/>
      <c r="S389" s="275"/>
      <c r="T389" s="275"/>
      <c r="U389" s="276"/>
      <c r="V389" s="273"/>
      <c r="W389" s="275"/>
      <c r="X389" s="278"/>
      <c r="Y389" s="275"/>
      <c r="Z389" s="276"/>
      <c r="AA389" s="273"/>
      <c r="AB389" s="275"/>
      <c r="AC389" s="278"/>
      <c r="AD389" s="273"/>
      <c r="AE389" s="288"/>
      <c r="AF389" s="302"/>
      <c r="AG389" s="288"/>
      <c r="AH389" s="288"/>
      <c r="AI389" s="288"/>
      <c r="AJ389" s="302"/>
      <c r="AK389" s="303"/>
      <c r="AL389" s="288"/>
      <c r="AP389" s="305"/>
      <c r="AQ389" s="288"/>
    </row>
    <row r="390" spans="1:43" ht="18" customHeight="1">
      <c r="A390" s="334"/>
      <c r="B390" s="334"/>
      <c r="C390" s="95">
        <v>42235</v>
      </c>
      <c r="D390" s="288" t="s">
        <v>4</v>
      </c>
      <c r="E390" s="79" t="s">
        <v>109</v>
      </c>
      <c r="F390" s="269"/>
      <c r="G390" s="269"/>
      <c r="H390" s="275" t="str">
        <f>H383</f>
        <v>0930-1430</v>
      </c>
      <c r="I390" s="276">
        <f>N383+1</f>
        <v>49</v>
      </c>
      <c r="J390" s="280" t="str">
        <f>J383</f>
        <v>פיננסית ב</v>
      </c>
      <c r="K390" s="283">
        <f>K383+1</f>
        <v>19</v>
      </c>
      <c r="L390" s="290" t="str">
        <f>L383</f>
        <v>אלי פאר </v>
      </c>
      <c r="M390" s="275" t="str">
        <f>M383</f>
        <v>1530-2030</v>
      </c>
      <c r="N390" s="276">
        <f>I390+1</f>
        <v>50</v>
      </c>
      <c r="O390" s="280" t="str">
        <f>O383</f>
        <v>פיננסית ב </v>
      </c>
      <c r="P390" s="283">
        <f>P383+1</f>
        <v>18</v>
      </c>
      <c r="Q390" s="282" t="str">
        <f>Q383</f>
        <v>שלומי וינר </v>
      </c>
      <c r="R390" s="273"/>
      <c r="S390" s="269"/>
      <c r="T390" s="275"/>
      <c r="U390" s="276"/>
      <c r="V390" s="280"/>
      <c r="W390" s="283"/>
      <c r="X390" s="282"/>
      <c r="Y390" s="275"/>
      <c r="Z390" s="276"/>
      <c r="AA390" s="273"/>
      <c r="AB390" s="275"/>
      <c r="AC390" s="278"/>
      <c r="AD390" s="273"/>
      <c r="AF390" s="130"/>
      <c r="AG390" s="131"/>
      <c r="AH390" s="131"/>
      <c r="AJ390" s="81"/>
      <c r="AK390" s="80"/>
      <c r="AL390" s="131"/>
      <c r="AP390" s="165"/>
      <c r="AQ390" s="131"/>
    </row>
    <row r="391" spans="1:43" ht="18" customHeight="1">
      <c r="A391" s="334"/>
      <c r="B391" s="334"/>
      <c r="C391" s="95">
        <v>42236</v>
      </c>
      <c r="D391" s="39" t="s">
        <v>5</v>
      </c>
      <c r="E391" s="79" t="s">
        <v>110</v>
      </c>
      <c r="F391" s="269"/>
      <c r="G391" s="269"/>
      <c r="H391" s="275"/>
      <c r="I391" s="276"/>
      <c r="J391" s="273"/>
      <c r="K391" s="269"/>
      <c r="L391" s="279"/>
      <c r="M391" s="275"/>
      <c r="N391" s="276"/>
      <c r="O391" s="273"/>
      <c r="P391" s="269"/>
      <c r="Q391" s="278"/>
      <c r="R391" s="273"/>
      <c r="S391" s="269"/>
      <c r="T391" s="275" t="str">
        <f>T384</f>
        <v>0900-1400</v>
      </c>
      <c r="U391" s="276">
        <f>U387+1</f>
        <v>49</v>
      </c>
      <c r="V391" s="280" t="str">
        <f>V384</f>
        <v>פיננסית ב</v>
      </c>
      <c r="W391" s="283">
        <f>W371+1</f>
        <v>18</v>
      </c>
      <c r="X391" s="282" t="str">
        <f>X384</f>
        <v>רונן בן-גל</v>
      </c>
      <c r="Y391" s="275"/>
      <c r="Z391" s="276"/>
      <c r="AA391" s="273"/>
      <c r="AB391" s="269"/>
      <c r="AC391" s="278"/>
      <c r="AD391" s="273"/>
      <c r="AF391" s="130"/>
      <c r="AG391" s="131"/>
      <c r="AH391" s="131"/>
      <c r="AJ391" s="81"/>
      <c r="AK391" s="80"/>
      <c r="AL391" s="131"/>
      <c r="AP391" s="165"/>
      <c r="AQ391" s="131"/>
    </row>
    <row r="392" spans="1:43" ht="18" customHeight="1">
      <c r="A392" s="334"/>
      <c r="B392" s="334"/>
      <c r="C392" s="95">
        <v>42237</v>
      </c>
      <c r="D392" s="39" t="s">
        <v>6</v>
      </c>
      <c r="E392" s="79" t="s">
        <v>111</v>
      </c>
      <c r="F392" s="269"/>
      <c r="G392" s="269"/>
      <c r="H392" s="275"/>
      <c r="I392" s="276"/>
      <c r="J392" s="273"/>
      <c r="K392" s="269"/>
      <c r="L392" s="279"/>
      <c r="M392" s="275"/>
      <c r="N392" s="276"/>
      <c r="O392" s="273"/>
      <c r="P392" s="269"/>
      <c r="Q392" s="278"/>
      <c r="R392" s="273"/>
      <c r="S392" s="269"/>
      <c r="T392" s="275"/>
      <c r="U392" s="276"/>
      <c r="V392" s="273"/>
      <c r="W392" s="275"/>
      <c r="X392" s="278"/>
      <c r="Y392" s="275"/>
      <c r="Z392" s="276"/>
      <c r="AA392" s="273"/>
      <c r="AB392" s="269"/>
      <c r="AC392" s="278"/>
      <c r="AD392" s="273"/>
      <c r="AF392" s="130"/>
      <c r="AG392" s="131"/>
      <c r="AH392" s="131"/>
      <c r="AJ392" s="81"/>
      <c r="AK392" s="80"/>
      <c r="AL392" s="131"/>
      <c r="AP392" s="165"/>
      <c r="AQ392" s="131"/>
    </row>
    <row r="393" spans="1:44" ht="18" customHeight="1">
      <c r="A393" s="335"/>
      <c r="B393" s="335"/>
      <c r="C393" s="95">
        <v>42238</v>
      </c>
      <c r="D393" s="100" t="s">
        <v>308</v>
      </c>
      <c r="E393" s="101" t="s">
        <v>112</v>
      </c>
      <c r="F393" s="100"/>
      <c r="G393" s="100"/>
      <c r="H393" s="102"/>
      <c r="I393" s="103"/>
      <c r="J393" s="104"/>
      <c r="K393" s="100"/>
      <c r="L393" s="208"/>
      <c r="M393" s="102"/>
      <c r="N393" s="103"/>
      <c r="O393" s="104"/>
      <c r="P393" s="100"/>
      <c r="Q393" s="106"/>
      <c r="R393" s="104"/>
      <c r="S393" s="100"/>
      <c r="T393" s="102"/>
      <c r="U393" s="103"/>
      <c r="V393" s="104"/>
      <c r="W393" s="102"/>
      <c r="X393" s="106"/>
      <c r="Y393" s="102"/>
      <c r="Z393" s="103"/>
      <c r="AA393" s="104"/>
      <c r="AB393" s="100"/>
      <c r="AC393" s="106"/>
      <c r="AD393" s="104"/>
      <c r="AE393" s="102"/>
      <c r="AF393" s="185"/>
      <c r="AG393" s="186"/>
      <c r="AH393" s="186"/>
      <c r="AI393" s="102"/>
      <c r="AJ393" s="104"/>
      <c r="AK393" s="103"/>
      <c r="AL393" s="186"/>
      <c r="AM393" s="102"/>
      <c r="AN393" s="104"/>
      <c r="AO393" s="103"/>
      <c r="AP393" s="187"/>
      <c r="AQ393" s="186"/>
      <c r="AR393" s="108"/>
    </row>
    <row r="394" spans="1:43" ht="18" customHeight="1">
      <c r="A394" s="333">
        <f>A387+1</f>
        <v>57</v>
      </c>
      <c r="B394" s="333"/>
      <c r="C394" s="95">
        <v>42239</v>
      </c>
      <c r="D394" s="39" t="s">
        <v>1</v>
      </c>
      <c r="E394" s="79" t="s">
        <v>113</v>
      </c>
      <c r="F394" s="269"/>
      <c r="G394" s="269"/>
      <c r="H394" s="275"/>
      <c r="I394" s="276"/>
      <c r="J394" s="273"/>
      <c r="K394" s="269"/>
      <c r="L394" s="279"/>
      <c r="M394" s="275"/>
      <c r="N394" s="276"/>
      <c r="O394" s="273"/>
      <c r="P394" s="269"/>
      <c r="Q394" s="278"/>
      <c r="R394" s="273"/>
      <c r="S394" s="269"/>
      <c r="T394" s="275" t="s">
        <v>50</v>
      </c>
      <c r="U394" s="276">
        <f>U391+1</f>
        <v>50</v>
      </c>
      <c r="V394" s="280" t="s">
        <v>39</v>
      </c>
      <c r="W394" s="283">
        <f>W387+1</f>
        <v>18</v>
      </c>
      <c r="X394" s="282" t="s">
        <v>51</v>
      </c>
      <c r="Y394" s="275"/>
      <c r="Z394" s="276"/>
      <c r="AA394" s="273"/>
      <c r="AB394" s="269"/>
      <c r="AC394" s="278"/>
      <c r="AD394" s="273"/>
      <c r="AE394" s="96"/>
      <c r="AF394" s="132"/>
      <c r="AG394" s="165"/>
      <c r="AH394" s="165"/>
      <c r="AI394" s="96"/>
      <c r="AJ394" s="174"/>
      <c r="AK394" s="80"/>
      <c r="AL394" s="165"/>
      <c r="AP394" s="165"/>
      <c r="AQ394" s="165"/>
    </row>
    <row r="395" spans="1:43" ht="18" customHeight="1">
      <c r="A395" s="334"/>
      <c r="B395" s="334"/>
      <c r="C395" s="95">
        <v>42240</v>
      </c>
      <c r="D395" s="39" t="s">
        <v>2</v>
      </c>
      <c r="E395" s="79" t="s">
        <v>114</v>
      </c>
      <c r="F395" s="269"/>
      <c r="G395" s="269"/>
      <c r="H395" s="275"/>
      <c r="I395" s="276"/>
      <c r="J395" s="273"/>
      <c r="K395" s="269"/>
      <c r="L395" s="279"/>
      <c r="M395" s="275"/>
      <c r="N395" s="276"/>
      <c r="O395" s="273"/>
      <c r="P395" s="269"/>
      <c r="Q395" s="278"/>
      <c r="R395" s="273"/>
      <c r="S395" s="269"/>
      <c r="T395" s="275"/>
      <c r="U395" s="276"/>
      <c r="V395" s="273"/>
      <c r="W395" s="275"/>
      <c r="X395" s="278"/>
      <c r="Y395" s="275"/>
      <c r="Z395" s="276"/>
      <c r="AA395" s="273"/>
      <c r="AB395" s="269"/>
      <c r="AC395" s="278"/>
      <c r="AD395" s="273"/>
      <c r="AF395" s="130"/>
      <c r="AG395" s="131"/>
      <c r="AH395" s="131"/>
      <c r="AI395" s="96"/>
      <c r="AJ395" s="132"/>
      <c r="AK395" s="80"/>
      <c r="AL395" s="131"/>
      <c r="AP395" s="165"/>
      <c r="AQ395" s="131"/>
    </row>
    <row r="396" spans="1:37" ht="18" customHeight="1">
      <c r="A396" s="334"/>
      <c r="B396" s="334"/>
      <c r="C396" s="95">
        <v>42241</v>
      </c>
      <c r="D396" s="39" t="s">
        <v>3</v>
      </c>
      <c r="E396" s="287" t="s">
        <v>115</v>
      </c>
      <c r="F396" s="269"/>
      <c r="G396" s="275"/>
      <c r="H396" s="275"/>
      <c r="I396" s="276"/>
      <c r="J396" s="273"/>
      <c r="K396" s="275"/>
      <c r="L396" s="277"/>
      <c r="M396" s="275"/>
      <c r="N396" s="276"/>
      <c r="O396" s="273"/>
      <c r="P396" s="269"/>
      <c r="Q396" s="278"/>
      <c r="R396" s="273"/>
      <c r="S396" s="275"/>
      <c r="T396" s="275"/>
      <c r="U396" s="276"/>
      <c r="V396" s="273"/>
      <c r="W396" s="275"/>
      <c r="X396" s="278"/>
      <c r="Y396" s="275"/>
      <c r="Z396" s="276"/>
      <c r="AA396" s="273"/>
      <c r="AB396" s="269"/>
      <c r="AC396" s="278"/>
      <c r="AD396" s="273"/>
      <c r="AJ396" s="81"/>
      <c r="AK396" s="80"/>
    </row>
    <row r="397" spans="1:37" ht="18" customHeight="1">
      <c r="A397" s="334"/>
      <c r="B397" s="334"/>
      <c r="C397" s="95">
        <v>42242</v>
      </c>
      <c r="D397" s="288" t="s">
        <v>4</v>
      </c>
      <c r="E397" s="79" t="s">
        <v>116</v>
      </c>
      <c r="F397" s="269"/>
      <c r="G397" s="269"/>
      <c r="H397" s="275" t="str">
        <f>H390</f>
        <v>0930-1430</v>
      </c>
      <c r="I397" s="276">
        <f>N390+1</f>
        <v>51</v>
      </c>
      <c r="J397" s="280" t="str">
        <f>J390</f>
        <v>פיננסית ב</v>
      </c>
      <c r="K397" s="283">
        <f>K390+1</f>
        <v>20</v>
      </c>
      <c r="L397" s="290" t="str">
        <f>L390</f>
        <v>אלי פאר </v>
      </c>
      <c r="M397" s="275" t="str">
        <f>M390</f>
        <v>1530-2030</v>
      </c>
      <c r="N397" s="276">
        <f>I397+1</f>
        <v>52</v>
      </c>
      <c r="O397" s="280" t="str">
        <f>O390</f>
        <v>פיננסית ב </v>
      </c>
      <c r="P397" s="283">
        <f>P390+1</f>
        <v>19</v>
      </c>
      <c r="Q397" s="282" t="str">
        <f>Q390</f>
        <v>שלומי וינר </v>
      </c>
      <c r="R397" s="273"/>
      <c r="S397" s="269"/>
      <c r="T397" s="275"/>
      <c r="U397" s="276"/>
      <c r="V397" s="280"/>
      <c r="W397" s="283"/>
      <c r="X397" s="282"/>
      <c r="Y397" s="275"/>
      <c r="Z397" s="276"/>
      <c r="AA397" s="273"/>
      <c r="AB397" s="269"/>
      <c r="AC397" s="278"/>
      <c r="AD397" s="273"/>
      <c r="AJ397" s="81"/>
      <c r="AK397" s="80"/>
    </row>
    <row r="398" spans="1:37" ht="18" customHeight="1">
      <c r="A398" s="334"/>
      <c r="B398" s="334"/>
      <c r="C398" s="95">
        <v>42243</v>
      </c>
      <c r="D398" s="39" t="s">
        <v>5</v>
      </c>
      <c r="E398" s="79" t="s">
        <v>117</v>
      </c>
      <c r="F398" s="269"/>
      <c r="G398" s="269"/>
      <c r="H398" s="275"/>
      <c r="I398" s="276"/>
      <c r="J398" s="273"/>
      <c r="K398" s="269"/>
      <c r="L398" s="279"/>
      <c r="M398" s="275"/>
      <c r="N398" s="276"/>
      <c r="O398" s="273"/>
      <c r="P398" s="269"/>
      <c r="Q398" s="278"/>
      <c r="R398" s="273"/>
      <c r="S398" s="269"/>
      <c r="T398" s="275" t="str">
        <f>T391</f>
        <v>0900-1400</v>
      </c>
      <c r="U398" s="276">
        <f>U394+1</f>
        <v>51</v>
      </c>
      <c r="V398" s="280" t="str">
        <f>V391</f>
        <v>פיננסית ב</v>
      </c>
      <c r="W398" s="283">
        <f>W350+1</f>
        <v>20</v>
      </c>
      <c r="X398" s="282" t="str">
        <f>X391</f>
        <v>רונן בן-גל</v>
      </c>
      <c r="Y398" s="275"/>
      <c r="Z398" s="276"/>
      <c r="AA398" s="273"/>
      <c r="AB398" s="269"/>
      <c r="AC398" s="278"/>
      <c r="AD398" s="273"/>
      <c r="AJ398" s="81"/>
      <c r="AK398" s="80"/>
    </row>
    <row r="399" spans="1:37" ht="18" customHeight="1">
      <c r="A399" s="334"/>
      <c r="B399" s="334"/>
      <c r="C399" s="95">
        <v>42244</v>
      </c>
      <c r="D399" s="39" t="s">
        <v>6</v>
      </c>
      <c r="E399" s="79" t="s">
        <v>118</v>
      </c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73"/>
      <c r="S399" s="269"/>
      <c r="T399" s="275"/>
      <c r="U399" s="276"/>
      <c r="V399" s="273"/>
      <c r="W399" s="275"/>
      <c r="X399" s="278"/>
      <c r="Y399" s="275"/>
      <c r="Z399" s="276"/>
      <c r="AA399" s="273"/>
      <c r="AB399" s="269"/>
      <c r="AC399" s="278"/>
      <c r="AD399" s="273"/>
      <c r="AJ399" s="81"/>
      <c r="AK399" s="80"/>
    </row>
    <row r="400" spans="1:44" ht="18" customHeight="1">
      <c r="A400" s="335"/>
      <c r="B400" s="335"/>
      <c r="C400" s="95">
        <v>42245</v>
      </c>
      <c r="D400" s="100" t="s">
        <v>308</v>
      </c>
      <c r="E400" s="101" t="s">
        <v>119</v>
      </c>
      <c r="F400" s="100"/>
      <c r="G400" s="100"/>
      <c r="H400" s="102"/>
      <c r="I400" s="103"/>
      <c r="J400" s="104"/>
      <c r="K400" s="100"/>
      <c r="L400" s="208"/>
      <c r="M400" s="102"/>
      <c r="N400" s="103"/>
      <c r="O400" s="104"/>
      <c r="P400" s="100"/>
      <c r="Q400" s="106"/>
      <c r="R400" s="104"/>
      <c r="S400" s="100"/>
      <c r="T400" s="102"/>
      <c r="U400" s="103"/>
      <c r="V400" s="104"/>
      <c r="W400" s="102"/>
      <c r="X400" s="106"/>
      <c r="Y400" s="102"/>
      <c r="Z400" s="103"/>
      <c r="AA400" s="104"/>
      <c r="AB400" s="100"/>
      <c r="AC400" s="106"/>
      <c r="AD400" s="104"/>
      <c r="AE400" s="102"/>
      <c r="AF400" s="185"/>
      <c r="AG400" s="186"/>
      <c r="AH400" s="186"/>
      <c r="AI400" s="102"/>
      <c r="AJ400" s="104"/>
      <c r="AK400" s="103"/>
      <c r="AL400" s="186"/>
      <c r="AM400" s="102"/>
      <c r="AN400" s="104"/>
      <c r="AO400" s="103"/>
      <c r="AP400" s="187"/>
      <c r="AQ400" s="186"/>
      <c r="AR400" s="108"/>
    </row>
    <row r="401" spans="1:43" ht="18" customHeight="1">
      <c r="A401" s="333">
        <f>A394+1</f>
        <v>58</v>
      </c>
      <c r="B401" s="333"/>
      <c r="C401" s="95">
        <v>42246</v>
      </c>
      <c r="D401" s="39" t="s">
        <v>1</v>
      </c>
      <c r="E401" s="79" t="s">
        <v>120</v>
      </c>
      <c r="F401" s="269"/>
      <c r="G401" s="269"/>
      <c r="H401" s="275"/>
      <c r="I401" s="276"/>
      <c r="J401" s="273"/>
      <c r="K401" s="269"/>
      <c r="L401" s="279"/>
      <c r="M401" s="275"/>
      <c r="N401" s="276"/>
      <c r="O401" s="273"/>
      <c r="P401" s="269"/>
      <c r="Q401" s="278"/>
      <c r="R401" s="273"/>
      <c r="S401" s="269"/>
      <c r="T401" s="275" t="s">
        <v>50</v>
      </c>
      <c r="U401" s="276">
        <f>U398+1</f>
        <v>52</v>
      </c>
      <c r="V401" s="280" t="s">
        <v>39</v>
      </c>
      <c r="W401" s="283">
        <f>W394+1</f>
        <v>19</v>
      </c>
      <c r="X401" s="282" t="s">
        <v>51</v>
      </c>
      <c r="Y401" s="275"/>
      <c r="Z401" s="276"/>
      <c r="AA401" s="273"/>
      <c r="AB401" s="269"/>
      <c r="AC401" s="278"/>
      <c r="AD401" s="273"/>
      <c r="AE401" s="65"/>
      <c r="AF401" s="214"/>
      <c r="AG401" s="209"/>
      <c r="AH401" s="209"/>
      <c r="AI401" s="210"/>
      <c r="AJ401" s="211"/>
      <c r="AK401" s="156"/>
      <c r="AL401" s="209"/>
      <c r="AP401" s="209"/>
      <c r="AQ401" s="209"/>
    </row>
    <row r="402" spans="1:43" ht="18" customHeight="1">
      <c r="A402" s="334"/>
      <c r="B402" s="334"/>
      <c r="C402" s="95">
        <v>42247</v>
      </c>
      <c r="D402" s="39" t="s">
        <v>2</v>
      </c>
      <c r="E402" s="79" t="s">
        <v>121</v>
      </c>
      <c r="F402" s="269"/>
      <c r="G402" s="269"/>
      <c r="H402" s="275"/>
      <c r="I402" s="276"/>
      <c r="J402" s="273"/>
      <c r="K402" s="269"/>
      <c r="L402" s="279"/>
      <c r="M402" s="275"/>
      <c r="N402" s="276"/>
      <c r="O402" s="273"/>
      <c r="P402" s="269"/>
      <c r="Q402" s="278"/>
      <c r="R402" s="273"/>
      <c r="S402" s="269"/>
      <c r="T402" s="275"/>
      <c r="U402" s="276"/>
      <c r="V402" s="273"/>
      <c r="W402" s="275"/>
      <c r="X402" s="278"/>
      <c r="Y402" s="275"/>
      <c r="Z402" s="276"/>
      <c r="AA402" s="273"/>
      <c r="AB402" s="269"/>
      <c r="AC402" s="278"/>
      <c r="AD402" s="273"/>
      <c r="AF402" s="130"/>
      <c r="AG402" s="131"/>
      <c r="AH402" s="131"/>
      <c r="AI402" s="96"/>
      <c r="AJ402" s="132"/>
      <c r="AK402" s="80"/>
      <c r="AL402" s="131"/>
      <c r="AP402" s="165"/>
      <c r="AQ402" s="131"/>
    </row>
    <row r="403" spans="1:43" ht="18" customHeight="1">
      <c r="A403" s="334"/>
      <c r="B403" s="334"/>
      <c r="C403" s="95">
        <v>42248</v>
      </c>
      <c r="D403" s="39" t="s">
        <v>3</v>
      </c>
      <c r="E403" s="287" t="s">
        <v>122</v>
      </c>
      <c r="F403" s="269"/>
      <c r="G403" s="269"/>
      <c r="H403" s="275"/>
      <c r="I403" s="276"/>
      <c r="J403" s="273"/>
      <c r="K403" s="275"/>
      <c r="L403" s="277"/>
      <c r="M403" s="275"/>
      <c r="N403" s="276"/>
      <c r="O403" s="273"/>
      <c r="P403" s="269"/>
      <c r="Q403" s="278"/>
      <c r="R403" s="273"/>
      <c r="S403" s="269"/>
      <c r="T403" s="275"/>
      <c r="U403" s="276"/>
      <c r="V403" s="273"/>
      <c r="W403" s="275"/>
      <c r="X403" s="278"/>
      <c r="Y403" s="275"/>
      <c r="Z403" s="276"/>
      <c r="AA403" s="273"/>
      <c r="AB403" s="269"/>
      <c r="AC403" s="278"/>
      <c r="AD403" s="273"/>
      <c r="AE403" s="288"/>
      <c r="AF403" s="302"/>
      <c r="AG403" s="288"/>
      <c r="AH403" s="288"/>
      <c r="AI403" s="288"/>
      <c r="AJ403" s="302"/>
      <c r="AK403" s="303"/>
      <c r="AL403" s="288"/>
      <c r="AP403" s="305"/>
      <c r="AQ403" s="288"/>
    </row>
    <row r="404" spans="1:37" ht="18" customHeight="1">
      <c r="A404" s="334"/>
      <c r="B404" s="334"/>
      <c r="C404" s="95">
        <v>42249</v>
      </c>
      <c r="D404" s="288" t="s">
        <v>4</v>
      </c>
      <c r="E404" s="79" t="s">
        <v>123</v>
      </c>
      <c r="F404" s="43"/>
      <c r="R404" s="86"/>
      <c r="AD404" s="89"/>
      <c r="AJ404" s="81"/>
      <c r="AK404" s="80"/>
    </row>
    <row r="405" spans="1:37" ht="18" customHeight="1">
      <c r="A405" s="334"/>
      <c r="B405" s="334"/>
      <c r="C405" s="95">
        <v>42250</v>
      </c>
      <c r="D405" s="39" t="s">
        <v>5</v>
      </c>
      <c r="E405" s="79" t="s">
        <v>124</v>
      </c>
      <c r="F405" s="43"/>
      <c r="R405" s="86"/>
      <c r="AD405" s="89"/>
      <c r="AJ405" s="81"/>
      <c r="AK405" s="80"/>
    </row>
    <row r="406" spans="1:37" ht="18" customHeight="1">
      <c r="A406" s="334"/>
      <c r="B406" s="334"/>
      <c r="C406" s="95">
        <v>42251</v>
      </c>
      <c r="D406" s="39" t="s">
        <v>6</v>
      </c>
      <c r="E406" s="79" t="s">
        <v>125</v>
      </c>
      <c r="F406" s="43"/>
      <c r="R406" s="86"/>
      <c r="AD406" s="89"/>
      <c r="AJ406" s="81"/>
      <c r="AK406" s="80"/>
    </row>
    <row r="407" spans="1:44" ht="18" customHeight="1">
      <c r="A407" s="335"/>
      <c r="B407" s="335"/>
      <c r="C407" s="95">
        <v>42252</v>
      </c>
      <c r="D407" s="100" t="s">
        <v>308</v>
      </c>
      <c r="E407" s="101" t="s">
        <v>126</v>
      </c>
      <c r="F407" s="100"/>
      <c r="G407" s="100"/>
      <c r="H407" s="102"/>
      <c r="I407" s="103"/>
      <c r="J407" s="104"/>
      <c r="K407" s="100"/>
      <c r="L407" s="208"/>
      <c r="M407" s="102"/>
      <c r="N407" s="103"/>
      <c r="O407" s="104"/>
      <c r="P407" s="100"/>
      <c r="Q407" s="106"/>
      <c r="R407" s="104"/>
      <c r="S407" s="100"/>
      <c r="T407" s="102"/>
      <c r="U407" s="103"/>
      <c r="V407" s="104"/>
      <c r="W407" s="102"/>
      <c r="X407" s="106"/>
      <c r="Y407" s="102"/>
      <c r="Z407" s="103"/>
      <c r="AA407" s="104"/>
      <c r="AB407" s="100"/>
      <c r="AC407" s="106"/>
      <c r="AD407" s="104"/>
      <c r="AE407" s="102"/>
      <c r="AF407" s="104"/>
      <c r="AG407" s="102"/>
      <c r="AH407" s="102"/>
      <c r="AI407" s="102"/>
      <c r="AJ407" s="104"/>
      <c r="AK407" s="103"/>
      <c r="AL407" s="102"/>
      <c r="AM407" s="102"/>
      <c r="AN407" s="104"/>
      <c r="AO407" s="103"/>
      <c r="AP407" s="105"/>
      <c r="AQ407" s="102"/>
      <c r="AR407" s="108"/>
    </row>
    <row r="408" spans="1:43" ht="18" customHeight="1">
      <c r="A408" s="333">
        <f>A401+1</f>
        <v>59</v>
      </c>
      <c r="B408" s="333"/>
      <c r="C408" s="95">
        <v>42253</v>
      </c>
      <c r="D408" s="39" t="s">
        <v>1</v>
      </c>
      <c r="E408" s="79" t="s">
        <v>127</v>
      </c>
      <c r="F408" s="43"/>
      <c r="R408" s="86"/>
      <c r="AD408" s="89"/>
      <c r="AE408" s="96"/>
      <c r="AF408" s="132"/>
      <c r="AG408" s="165"/>
      <c r="AH408" s="165"/>
      <c r="AI408" s="96"/>
      <c r="AJ408" s="174"/>
      <c r="AK408" s="80"/>
      <c r="AL408" s="165"/>
      <c r="AP408" s="165"/>
      <c r="AQ408" s="165"/>
    </row>
    <row r="409" spans="1:43" ht="18" customHeight="1">
      <c r="A409" s="334"/>
      <c r="B409" s="334"/>
      <c r="C409" s="95">
        <v>42254</v>
      </c>
      <c r="D409" s="39" t="s">
        <v>2</v>
      </c>
      <c r="E409" s="79" t="s">
        <v>128</v>
      </c>
      <c r="F409" s="43"/>
      <c r="R409" s="86"/>
      <c r="AD409" s="89"/>
      <c r="AF409" s="130"/>
      <c r="AG409" s="131"/>
      <c r="AH409" s="131"/>
      <c r="AI409" s="96"/>
      <c r="AJ409" s="132"/>
      <c r="AK409" s="80"/>
      <c r="AL409" s="131"/>
      <c r="AP409" s="165"/>
      <c r="AQ409" s="131"/>
    </row>
    <row r="410" spans="1:44" ht="18" customHeight="1">
      <c r="A410" s="334"/>
      <c r="B410" s="334"/>
      <c r="C410" s="95">
        <v>42255</v>
      </c>
      <c r="D410" s="39" t="s">
        <v>3</v>
      </c>
      <c r="E410" s="287" t="s">
        <v>129</v>
      </c>
      <c r="F410" s="43"/>
      <c r="G410" s="288"/>
      <c r="H410" s="288"/>
      <c r="I410" s="303"/>
      <c r="J410" s="302"/>
      <c r="K410" s="288"/>
      <c r="L410" s="305"/>
      <c r="M410" s="288"/>
      <c r="N410" s="303"/>
      <c r="O410" s="302"/>
      <c r="P410" s="306"/>
      <c r="Q410" s="304"/>
      <c r="R410" s="86"/>
      <c r="S410" s="288"/>
      <c r="T410" s="288"/>
      <c r="U410" s="303"/>
      <c r="V410" s="302"/>
      <c r="W410" s="288"/>
      <c r="X410" s="304"/>
      <c r="Y410" s="288"/>
      <c r="Z410" s="303"/>
      <c r="AA410" s="302"/>
      <c r="AB410" s="306"/>
      <c r="AC410" s="304"/>
      <c r="AD410" s="89"/>
      <c r="AE410" s="288"/>
      <c r="AF410" s="302"/>
      <c r="AG410" s="288"/>
      <c r="AH410" s="288"/>
      <c r="AI410" s="288"/>
      <c r="AJ410" s="302"/>
      <c r="AK410" s="303"/>
      <c r="AL410" s="288"/>
      <c r="AP410" s="305"/>
      <c r="AQ410" s="22" t="s">
        <v>507</v>
      </c>
      <c r="AR410" s="14" t="s">
        <v>517</v>
      </c>
    </row>
    <row r="411" spans="1:37" ht="18" customHeight="1">
      <c r="A411" s="334"/>
      <c r="B411" s="334"/>
      <c r="C411" s="95">
        <v>42256</v>
      </c>
      <c r="D411" s="288" t="s">
        <v>4</v>
      </c>
      <c r="E411" s="79" t="s">
        <v>130</v>
      </c>
      <c r="F411" s="43"/>
      <c r="R411" s="86"/>
      <c r="AD411" s="89"/>
      <c r="AJ411" s="81"/>
      <c r="AK411" s="80"/>
    </row>
    <row r="412" spans="1:37" ht="18" customHeight="1">
      <c r="A412" s="334"/>
      <c r="B412" s="334"/>
      <c r="C412" s="95">
        <v>42257</v>
      </c>
      <c r="D412" s="39" t="s">
        <v>5</v>
      </c>
      <c r="E412" s="79" t="s">
        <v>131</v>
      </c>
      <c r="F412" s="43"/>
      <c r="R412" s="86"/>
      <c r="AD412" s="89"/>
      <c r="AG412" s="68" t="s">
        <v>92</v>
      </c>
      <c r="AJ412" s="81"/>
      <c r="AK412" s="80"/>
    </row>
    <row r="413" spans="1:37" ht="18" customHeight="1">
      <c r="A413" s="334"/>
      <c r="B413" s="334"/>
      <c r="C413" s="95">
        <v>42258</v>
      </c>
      <c r="D413" s="39" t="s">
        <v>6</v>
      </c>
      <c r="E413" s="79" t="s">
        <v>132</v>
      </c>
      <c r="F413" s="43"/>
      <c r="R413" s="86"/>
      <c r="AD413" s="89"/>
      <c r="AJ413" s="81"/>
      <c r="AK413" s="80"/>
    </row>
    <row r="414" spans="1:44" ht="18" customHeight="1">
      <c r="A414" s="335"/>
      <c r="B414" s="335"/>
      <c r="C414" s="95">
        <v>42259</v>
      </c>
      <c r="D414" s="100" t="s">
        <v>308</v>
      </c>
      <c r="E414" s="101" t="s">
        <v>133</v>
      </c>
      <c r="F414" s="100"/>
      <c r="G414" s="100"/>
      <c r="H414" s="102"/>
      <c r="I414" s="103"/>
      <c r="J414" s="104"/>
      <c r="K414" s="100"/>
      <c r="L414" s="208"/>
      <c r="M414" s="102"/>
      <c r="N414" s="103"/>
      <c r="O414" s="104"/>
      <c r="P414" s="100"/>
      <c r="Q414" s="106"/>
      <c r="R414" s="104"/>
      <c r="S414" s="100"/>
      <c r="T414" s="102"/>
      <c r="U414" s="103"/>
      <c r="V414" s="104"/>
      <c r="W414" s="102"/>
      <c r="X414" s="106"/>
      <c r="Y414" s="102"/>
      <c r="Z414" s="103"/>
      <c r="AA414" s="104"/>
      <c r="AB414" s="100"/>
      <c r="AC414" s="106"/>
      <c r="AD414" s="104"/>
      <c r="AE414" s="102"/>
      <c r="AF414" s="104"/>
      <c r="AG414" s="102"/>
      <c r="AH414" s="102"/>
      <c r="AI414" s="102"/>
      <c r="AJ414" s="104"/>
      <c r="AK414" s="103"/>
      <c r="AL414" s="102"/>
      <c r="AM414" s="102"/>
      <c r="AN414" s="104"/>
      <c r="AO414" s="103"/>
      <c r="AP414" s="105"/>
      <c r="AQ414" s="102"/>
      <c r="AR414" s="108"/>
    </row>
    <row r="415" spans="1:43" ht="18" customHeight="1">
      <c r="A415" s="333">
        <f>A408+1</f>
        <v>60</v>
      </c>
      <c r="B415" s="333"/>
      <c r="C415" s="95">
        <v>42260</v>
      </c>
      <c r="D415" s="39" t="s">
        <v>1</v>
      </c>
      <c r="E415" s="114" t="s">
        <v>134</v>
      </c>
      <c r="F415" s="40"/>
      <c r="G415" s="40"/>
      <c r="H415" s="154"/>
      <c r="I415" s="156"/>
      <c r="J415" s="157"/>
      <c r="K415" s="40"/>
      <c r="L415" s="60"/>
      <c r="M415" s="154"/>
      <c r="N415" s="156"/>
      <c r="O415" s="157"/>
      <c r="P415" s="40"/>
      <c r="Q415" s="158"/>
      <c r="R415" s="157"/>
      <c r="S415" s="40"/>
      <c r="T415" s="154"/>
      <c r="U415" s="156"/>
      <c r="V415" s="157"/>
      <c r="W415" s="154"/>
      <c r="X415" s="158"/>
      <c r="Y415" s="154"/>
      <c r="Z415" s="156"/>
      <c r="AA415" s="157"/>
      <c r="AB415" s="40"/>
      <c r="AC415" s="158"/>
      <c r="AD415" s="157"/>
      <c r="AE415" s="96"/>
      <c r="AF415" s="132"/>
      <c r="AG415" s="165"/>
      <c r="AH415" s="165"/>
      <c r="AI415" s="96"/>
      <c r="AJ415" s="174"/>
      <c r="AK415" s="80"/>
      <c r="AL415" s="165"/>
      <c r="AP415" s="165"/>
      <c r="AQ415" s="165"/>
    </row>
    <row r="416" spans="1:43" ht="18" customHeight="1">
      <c r="A416" s="334"/>
      <c r="B416" s="334"/>
      <c r="C416" s="95">
        <v>42261</v>
      </c>
      <c r="D416" s="39" t="s">
        <v>2</v>
      </c>
      <c r="E416" s="114" t="s">
        <v>135</v>
      </c>
      <c r="F416" s="40"/>
      <c r="G416" s="40"/>
      <c r="H416" s="154"/>
      <c r="I416" s="156"/>
      <c r="J416" s="157"/>
      <c r="K416" s="40"/>
      <c r="L416" s="60"/>
      <c r="M416" s="154"/>
      <c r="N416" s="156"/>
      <c r="O416" s="157"/>
      <c r="P416" s="40"/>
      <c r="Q416" s="158"/>
      <c r="R416" s="157"/>
      <c r="S416" s="40"/>
      <c r="T416" s="154"/>
      <c r="U416" s="156"/>
      <c r="V416" s="157"/>
      <c r="W416" s="154"/>
      <c r="X416" s="158"/>
      <c r="Y416" s="154"/>
      <c r="Z416" s="156"/>
      <c r="AA416" s="157"/>
      <c r="AB416" s="40"/>
      <c r="AC416" s="158"/>
      <c r="AD416" s="157"/>
      <c r="AF416" s="130"/>
      <c r="AG416" s="131"/>
      <c r="AH416" s="131"/>
      <c r="AI416" s="96"/>
      <c r="AJ416" s="132"/>
      <c r="AK416" s="80"/>
      <c r="AL416" s="131"/>
      <c r="AP416" s="165"/>
      <c r="AQ416" s="131"/>
    </row>
    <row r="417" spans="1:37" ht="18" customHeight="1">
      <c r="A417" s="334"/>
      <c r="B417" s="334"/>
      <c r="C417" s="95">
        <v>42262</v>
      </c>
      <c r="D417" s="39" t="s">
        <v>3</v>
      </c>
      <c r="E417" s="114" t="s">
        <v>136</v>
      </c>
      <c r="F417" s="43"/>
      <c r="G417" s="288"/>
      <c r="H417" s="288"/>
      <c r="I417" s="303"/>
      <c r="J417" s="302"/>
      <c r="K417" s="288"/>
      <c r="L417" s="305"/>
      <c r="M417" s="288"/>
      <c r="N417" s="303"/>
      <c r="O417" s="302"/>
      <c r="P417" s="306"/>
      <c r="Q417" s="304"/>
      <c r="R417" s="86"/>
      <c r="S417" s="288"/>
      <c r="T417" s="288"/>
      <c r="U417" s="303"/>
      <c r="V417" s="302"/>
      <c r="W417" s="288"/>
      <c r="X417" s="304"/>
      <c r="Y417" s="288"/>
      <c r="Z417" s="303"/>
      <c r="AA417" s="302"/>
      <c r="AB417" s="306"/>
      <c r="AC417" s="304"/>
      <c r="AD417" s="89"/>
      <c r="AJ417" s="81"/>
      <c r="AK417" s="80"/>
    </row>
    <row r="418" spans="1:43" ht="18" customHeight="1">
      <c r="A418" s="334"/>
      <c r="B418" s="334"/>
      <c r="C418" s="95">
        <v>42263</v>
      </c>
      <c r="D418" s="288" t="s">
        <v>4</v>
      </c>
      <c r="E418" s="114" t="s">
        <v>473</v>
      </c>
      <c r="F418" s="43"/>
      <c r="G418" s="198"/>
      <c r="H418" s="200"/>
      <c r="I418" s="201"/>
      <c r="J418" s="202"/>
      <c r="K418" s="198"/>
      <c r="L418" s="203"/>
      <c r="M418" s="200"/>
      <c r="N418" s="201"/>
      <c r="O418" s="202"/>
      <c r="P418" s="198"/>
      <c r="Q418" s="204"/>
      <c r="R418" s="86"/>
      <c r="S418" s="198"/>
      <c r="T418" s="200"/>
      <c r="U418" s="201"/>
      <c r="V418" s="202"/>
      <c r="W418" s="200"/>
      <c r="X418" s="204"/>
      <c r="Y418" s="200"/>
      <c r="Z418" s="201"/>
      <c r="AA418" s="202"/>
      <c r="AB418" s="198"/>
      <c r="AC418" s="204"/>
      <c r="AD418" s="89"/>
      <c r="AE418" s="200"/>
      <c r="AF418" s="202"/>
      <c r="AG418" s="200"/>
      <c r="AH418" s="200"/>
      <c r="AI418" s="200"/>
      <c r="AJ418" s="200"/>
      <c r="AK418" s="200"/>
      <c r="AL418" s="200"/>
      <c r="AM418" s="200"/>
      <c r="AN418" s="202"/>
      <c r="AO418" s="201"/>
      <c r="AP418" s="329"/>
      <c r="AQ418" s="200"/>
    </row>
    <row r="419" spans="1:30" ht="18" customHeight="1">
      <c r="A419" s="334"/>
      <c r="B419" s="334"/>
      <c r="C419" s="95">
        <v>42264</v>
      </c>
      <c r="D419" s="39" t="s">
        <v>5</v>
      </c>
      <c r="E419" s="79" t="s">
        <v>474</v>
      </c>
      <c r="F419" s="43"/>
      <c r="R419" s="86"/>
      <c r="AD419" s="89"/>
    </row>
    <row r="420" spans="1:30" ht="18" customHeight="1">
      <c r="A420" s="334"/>
      <c r="B420" s="334"/>
      <c r="C420" s="95">
        <v>42265</v>
      </c>
      <c r="D420" s="39" t="s">
        <v>6</v>
      </c>
      <c r="E420" s="79" t="s">
        <v>139</v>
      </c>
      <c r="F420" s="43"/>
      <c r="R420" s="86"/>
      <c r="AD420" s="89"/>
    </row>
    <row r="421" spans="1:44" ht="18" customHeight="1">
      <c r="A421" s="335"/>
      <c r="B421" s="335"/>
      <c r="C421" s="95">
        <v>42266</v>
      </c>
      <c r="D421" s="100" t="s">
        <v>308</v>
      </c>
      <c r="E421" s="101" t="s">
        <v>140</v>
      </c>
      <c r="F421" s="100"/>
      <c r="G421" s="100"/>
      <c r="H421" s="102"/>
      <c r="I421" s="103"/>
      <c r="J421" s="104"/>
      <c r="K421" s="100"/>
      <c r="L421" s="208"/>
      <c r="M421" s="102"/>
      <c r="N421" s="103"/>
      <c r="O421" s="104"/>
      <c r="P421" s="100"/>
      <c r="Q421" s="106"/>
      <c r="R421" s="104"/>
      <c r="S421" s="100"/>
      <c r="T421" s="102"/>
      <c r="U421" s="103"/>
      <c r="V421" s="104"/>
      <c r="W421" s="102"/>
      <c r="X421" s="106"/>
      <c r="Y421" s="102"/>
      <c r="Z421" s="103"/>
      <c r="AA421" s="104"/>
      <c r="AB421" s="100"/>
      <c r="AC421" s="106"/>
      <c r="AD421" s="104"/>
      <c r="AE421" s="102"/>
      <c r="AF421" s="104"/>
      <c r="AG421" s="102"/>
      <c r="AH421" s="102"/>
      <c r="AI421" s="102"/>
      <c r="AJ421" s="102"/>
      <c r="AK421" s="102"/>
      <c r="AL421" s="102"/>
      <c r="AM421" s="102"/>
      <c r="AN421" s="104"/>
      <c r="AO421" s="103"/>
      <c r="AP421" s="105"/>
      <c r="AQ421" s="102"/>
      <c r="AR421" s="108"/>
    </row>
    <row r="422" spans="1:43" ht="18" customHeight="1">
      <c r="A422" s="333">
        <f>A415+1</f>
        <v>61</v>
      </c>
      <c r="B422" s="333"/>
      <c r="C422" s="95">
        <v>42267</v>
      </c>
      <c r="D422" s="39" t="s">
        <v>1</v>
      </c>
      <c r="E422" s="79" t="s">
        <v>141</v>
      </c>
      <c r="F422" s="43"/>
      <c r="H422" s="68" t="s">
        <v>62</v>
      </c>
      <c r="I422" s="307" t="s">
        <v>64</v>
      </c>
      <c r="J422" s="307"/>
      <c r="K422" s="308"/>
      <c r="L422" s="309"/>
      <c r="M422" s="310"/>
      <c r="N422" s="310"/>
      <c r="O422" s="307"/>
      <c r="P422" s="308"/>
      <c r="Q422" s="311"/>
      <c r="R422" s="86"/>
      <c r="T422" s="68" t="s">
        <v>62</v>
      </c>
      <c r="U422" s="307" t="str">
        <f>I422</f>
        <v>מועד א' - פיננסית מתקדמת ב'  </v>
      </c>
      <c r="V422" s="307"/>
      <c r="W422" s="308"/>
      <c r="X422" s="309"/>
      <c r="Y422" s="310"/>
      <c r="Z422" s="310"/>
      <c r="AA422" s="307"/>
      <c r="AB422" s="308"/>
      <c r="AC422" s="311"/>
      <c r="AD422" s="89"/>
      <c r="AE422" s="65"/>
      <c r="AF422" s="214"/>
      <c r="AG422" s="209"/>
      <c r="AH422" s="209"/>
      <c r="AI422" s="209"/>
      <c r="AJ422" s="209"/>
      <c r="AK422" s="209"/>
      <c r="AL422" s="209"/>
      <c r="AM422" s="210"/>
      <c r="AN422" s="211"/>
      <c r="AO422" s="156"/>
      <c r="AP422" s="209"/>
      <c r="AQ422" s="209"/>
    </row>
    <row r="423" spans="1:44" ht="18" customHeight="1">
      <c r="A423" s="334"/>
      <c r="B423" s="334"/>
      <c r="C423" s="95">
        <v>42268</v>
      </c>
      <c r="D423" s="39" t="s">
        <v>2</v>
      </c>
      <c r="E423" s="41" t="s">
        <v>142</v>
      </c>
      <c r="F423" s="40"/>
      <c r="G423" s="40"/>
      <c r="H423" s="154"/>
      <c r="I423" s="156"/>
      <c r="J423" s="157"/>
      <c r="K423" s="40"/>
      <c r="L423" s="60"/>
      <c r="M423" s="154"/>
      <c r="N423" s="156"/>
      <c r="O423" s="157"/>
      <c r="P423" s="40"/>
      <c r="Q423" s="158"/>
      <c r="R423" s="157"/>
      <c r="S423" s="40"/>
      <c r="T423" s="154"/>
      <c r="U423" s="156"/>
      <c r="V423" s="157"/>
      <c r="W423" s="154"/>
      <c r="X423" s="158"/>
      <c r="Y423" s="154"/>
      <c r="Z423" s="156"/>
      <c r="AA423" s="157"/>
      <c r="AB423" s="40"/>
      <c r="AC423" s="158"/>
      <c r="AD423" s="157"/>
      <c r="AE423" s="96"/>
      <c r="AF423" s="132"/>
      <c r="AG423" s="165"/>
      <c r="AH423" s="165"/>
      <c r="AI423" s="165"/>
      <c r="AJ423" s="165"/>
      <c r="AK423" s="165"/>
      <c r="AL423" s="165"/>
      <c r="AM423" s="96"/>
      <c r="AN423" s="174"/>
      <c r="AP423" s="165"/>
      <c r="AQ423" s="22" t="s">
        <v>512</v>
      </c>
      <c r="AR423" s="13" t="s">
        <v>518</v>
      </c>
    </row>
    <row r="424" spans="1:30" ht="18" customHeight="1">
      <c r="A424" s="334"/>
      <c r="B424" s="334"/>
      <c r="C424" s="95">
        <v>42269</v>
      </c>
      <c r="D424" s="39" t="s">
        <v>3</v>
      </c>
      <c r="E424" s="114" t="s">
        <v>143</v>
      </c>
      <c r="F424" s="40"/>
      <c r="G424" s="154"/>
      <c r="H424" s="154"/>
      <c r="I424" s="156"/>
      <c r="J424" s="157"/>
      <c r="K424" s="154"/>
      <c r="L424" s="65"/>
      <c r="M424" s="154"/>
      <c r="N424" s="156"/>
      <c r="O424" s="157"/>
      <c r="P424" s="40"/>
      <c r="Q424" s="158"/>
      <c r="R424" s="157"/>
      <c r="S424" s="154"/>
      <c r="T424" s="154"/>
      <c r="U424" s="156"/>
      <c r="V424" s="157"/>
      <c r="W424" s="154"/>
      <c r="X424" s="158"/>
      <c r="Y424" s="154"/>
      <c r="Z424" s="156"/>
      <c r="AA424" s="157"/>
      <c r="AB424" s="40"/>
      <c r="AC424" s="158"/>
      <c r="AD424" s="157"/>
    </row>
    <row r="425" spans="1:43" ht="18" customHeight="1">
      <c r="A425" s="334"/>
      <c r="B425" s="334"/>
      <c r="C425" s="95">
        <v>42270</v>
      </c>
      <c r="D425" s="288" t="s">
        <v>4</v>
      </c>
      <c r="E425" s="114" t="s">
        <v>413</v>
      </c>
      <c r="F425" s="40"/>
      <c r="G425" s="40"/>
      <c r="H425" s="154"/>
      <c r="I425" s="156"/>
      <c r="J425" s="157"/>
      <c r="K425" s="40"/>
      <c r="L425" s="60"/>
      <c r="M425" s="154"/>
      <c r="N425" s="156"/>
      <c r="O425" s="157"/>
      <c r="P425" s="40"/>
      <c r="Q425" s="158"/>
      <c r="R425" s="157"/>
      <c r="S425" s="40"/>
      <c r="T425" s="154"/>
      <c r="U425" s="312"/>
      <c r="V425" s="157"/>
      <c r="W425" s="154"/>
      <c r="X425" s="158"/>
      <c r="Y425" s="154"/>
      <c r="Z425" s="156"/>
      <c r="AA425" s="157"/>
      <c r="AB425" s="40"/>
      <c r="AC425" s="158"/>
      <c r="AD425" s="157"/>
      <c r="AE425" s="154"/>
      <c r="AF425" s="157"/>
      <c r="AG425" s="154"/>
      <c r="AH425" s="154"/>
      <c r="AI425" s="154"/>
      <c r="AJ425" s="154"/>
      <c r="AK425" s="154"/>
      <c r="AL425" s="154"/>
      <c r="AM425" s="154"/>
      <c r="AN425" s="157"/>
      <c r="AO425" s="156"/>
      <c r="AP425" s="65"/>
      <c r="AQ425" s="154"/>
    </row>
    <row r="426" spans="1:43" ht="18" customHeight="1">
      <c r="A426" s="334"/>
      <c r="B426" s="334"/>
      <c r="C426" s="95">
        <v>42271</v>
      </c>
      <c r="D426" s="39" t="s">
        <v>5</v>
      </c>
      <c r="E426" s="79" t="s">
        <v>145</v>
      </c>
      <c r="F426" s="40"/>
      <c r="G426" s="40"/>
      <c r="H426" s="154"/>
      <c r="I426" s="156"/>
      <c r="J426" s="157"/>
      <c r="K426" s="40"/>
      <c r="L426" s="60"/>
      <c r="M426" s="154"/>
      <c r="N426" s="156"/>
      <c r="O426" s="157"/>
      <c r="P426" s="40"/>
      <c r="Q426" s="158"/>
      <c r="R426" s="157"/>
      <c r="S426" s="40"/>
      <c r="T426" s="154"/>
      <c r="U426" s="156"/>
      <c r="V426" s="157"/>
      <c r="W426" s="154"/>
      <c r="X426" s="158"/>
      <c r="Y426" s="154"/>
      <c r="Z426" s="156"/>
      <c r="AA426" s="157"/>
      <c r="AB426" s="40"/>
      <c r="AC426" s="158"/>
      <c r="AD426" s="157"/>
      <c r="AE426" s="154"/>
      <c r="AF426" s="157"/>
      <c r="AG426" s="154"/>
      <c r="AH426" s="154"/>
      <c r="AI426" s="154"/>
      <c r="AJ426" s="154"/>
      <c r="AK426" s="154"/>
      <c r="AL426" s="154"/>
      <c r="AM426" s="154"/>
      <c r="AN426" s="157"/>
      <c r="AO426" s="156"/>
      <c r="AP426" s="65"/>
      <c r="AQ426" s="154"/>
    </row>
    <row r="427" spans="1:43" ht="18" customHeight="1">
      <c r="A427" s="334"/>
      <c r="B427" s="334"/>
      <c r="C427" s="95">
        <v>42272</v>
      </c>
      <c r="D427" s="39" t="s">
        <v>6</v>
      </c>
      <c r="E427" s="79" t="s">
        <v>146</v>
      </c>
      <c r="F427" s="40"/>
      <c r="G427" s="40"/>
      <c r="H427" s="154"/>
      <c r="I427" s="156"/>
      <c r="J427" s="157"/>
      <c r="K427" s="40"/>
      <c r="L427" s="60"/>
      <c r="M427" s="154"/>
      <c r="N427" s="156"/>
      <c r="O427" s="157"/>
      <c r="P427" s="40"/>
      <c r="Q427" s="158"/>
      <c r="R427" s="157"/>
      <c r="S427" s="40"/>
      <c r="T427" s="154"/>
      <c r="U427" s="156"/>
      <c r="V427" s="157"/>
      <c r="W427" s="154"/>
      <c r="X427" s="158"/>
      <c r="Y427" s="154"/>
      <c r="Z427" s="156"/>
      <c r="AA427" s="157"/>
      <c r="AB427" s="40"/>
      <c r="AC427" s="158"/>
      <c r="AD427" s="157"/>
      <c r="AE427" s="154"/>
      <c r="AF427" s="157"/>
      <c r="AG427" s="154"/>
      <c r="AH427" s="154"/>
      <c r="AI427" s="154"/>
      <c r="AJ427" s="154"/>
      <c r="AK427" s="154"/>
      <c r="AL427" s="154"/>
      <c r="AM427" s="154"/>
      <c r="AN427" s="157"/>
      <c r="AO427" s="156"/>
      <c r="AP427" s="65"/>
      <c r="AQ427" s="154"/>
    </row>
    <row r="428" spans="1:44" ht="18" customHeight="1">
      <c r="A428" s="335"/>
      <c r="B428" s="335"/>
      <c r="C428" s="95">
        <v>42273</v>
      </c>
      <c r="D428" s="100" t="s">
        <v>308</v>
      </c>
      <c r="E428" s="101" t="s">
        <v>147</v>
      </c>
      <c r="F428" s="100"/>
      <c r="G428" s="100"/>
      <c r="H428" s="102"/>
      <c r="I428" s="103"/>
      <c r="J428" s="104"/>
      <c r="K428" s="100"/>
      <c r="L428" s="208"/>
      <c r="M428" s="102"/>
      <c r="N428" s="103"/>
      <c r="O428" s="104"/>
      <c r="P428" s="100"/>
      <c r="Q428" s="106"/>
      <c r="R428" s="104"/>
      <c r="S428" s="100"/>
      <c r="T428" s="102"/>
      <c r="U428" s="103"/>
      <c r="V428" s="104"/>
      <c r="W428" s="102"/>
      <c r="X428" s="106"/>
      <c r="Y428" s="102"/>
      <c r="Z428" s="103"/>
      <c r="AA428" s="104"/>
      <c r="AB428" s="100"/>
      <c r="AC428" s="106"/>
      <c r="AD428" s="104"/>
      <c r="AE428" s="102"/>
      <c r="AF428" s="104"/>
      <c r="AG428" s="102"/>
      <c r="AH428" s="102"/>
      <c r="AI428" s="102"/>
      <c r="AJ428" s="102"/>
      <c r="AK428" s="102"/>
      <c r="AL428" s="102"/>
      <c r="AM428" s="102"/>
      <c r="AN428" s="104"/>
      <c r="AO428" s="103"/>
      <c r="AP428" s="105"/>
      <c r="AQ428" s="102"/>
      <c r="AR428" s="108"/>
    </row>
    <row r="429" spans="1:43" ht="18" customHeight="1">
      <c r="A429" s="333">
        <f>A422+1</f>
        <v>62</v>
      </c>
      <c r="B429" s="333"/>
      <c r="C429" s="95">
        <v>42274</v>
      </c>
      <c r="D429" s="39" t="s">
        <v>1</v>
      </c>
      <c r="E429" s="114" t="s">
        <v>148</v>
      </c>
      <c r="F429" s="40"/>
      <c r="G429" s="40"/>
      <c r="H429" s="154"/>
      <c r="I429" s="156"/>
      <c r="J429" s="157"/>
      <c r="K429" s="40"/>
      <c r="L429" s="60"/>
      <c r="M429" s="154"/>
      <c r="N429" s="156"/>
      <c r="O429" s="157"/>
      <c r="P429" s="40"/>
      <c r="Q429" s="158"/>
      <c r="R429" s="157"/>
      <c r="S429" s="40"/>
      <c r="T429" s="154"/>
      <c r="U429" s="156"/>
      <c r="V429" s="157"/>
      <c r="W429" s="154"/>
      <c r="X429" s="158"/>
      <c r="Y429" s="154"/>
      <c r="Z429" s="156"/>
      <c r="AA429" s="157"/>
      <c r="AB429" s="40"/>
      <c r="AC429" s="158"/>
      <c r="AD429" s="157"/>
      <c r="AE429" s="154"/>
      <c r="AF429" s="157"/>
      <c r="AG429" s="154"/>
      <c r="AH429" s="154"/>
      <c r="AI429" s="154"/>
      <c r="AJ429" s="154"/>
      <c r="AK429" s="154"/>
      <c r="AL429" s="154"/>
      <c r="AM429" s="154"/>
      <c r="AN429" s="157"/>
      <c r="AO429" s="156"/>
      <c r="AP429" s="65"/>
      <c r="AQ429" s="154"/>
    </row>
    <row r="430" spans="1:43" ht="18" customHeight="1">
      <c r="A430" s="334"/>
      <c r="B430" s="334"/>
      <c r="C430" s="95">
        <v>42275</v>
      </c>
      <c r="D430" s="39" t="s">
        <v>2</v>
      </c>
      <c r="E430" s="114" t="s">
        <v>149</v>
      </c>
      <c r="F430" s="40"/>
      <c r="G430" s="40"/>
      <c r="H430" s="154"/>
      <c r="I430" s="156"/>
      <c r="J430" s="157"/>
      <c r="K430" s="40"/>
      <c r="L430" s="60"/>
      <c r="M430" s="154"/>
      <c r="N430" s="156"/>
      <c r="O430" s="157"/>
      <c r="P430" s="40"/>
      <c r="Q430" s="158"/>
      <c r="R430" s="157"/>
      <c r="S430" s="40"/>
      <c r="T430" s="154"/>
      <c r="U430" s="156"/>
      <c r="V430" s="157"/>
      <c r="W430" s="154"/>
      <c r="X430" s="158"/>
      <c r="Y430" s="154"/>
      <c r="Z430" s="156"/>
      <c r="AA430" s="157"/>
      <c r="AB430" s="40"/>
      <c r="AC430" s="158"/>
      <c r="AD430" s="157"/>
      <c r="AE430" s="154"/>
      <c r="AF430" s="157"/>
      <c r="AG430" s="154"/>
      <c r="AH430" s="154"/>
      <c r="AI430" s="154"/>
      <c r="AJ430" s="154"/>
      <c r="AK430" s="154"/>
      <c r="AL430" s="154"/>
      <c r="AM430" s="154"/>
      <c r="AN430" s="157"/>
      <c r="AO430" s="156"/>
      <c r="AP430" s="65"/>
      <c r="AQ430" s="154"/>
    </row>
    <row r="431" spans="1:30" ht="18" customHeight="1">
      <c r="A431" s="334"/>
      <c r="B431" s="334"/>
      <c r="C431" s="95">
        <v>42276</v>
      </c>
      <c r="D431" s="39" t="s">
        <v>3</v>
      </c>
      <c r="E431" s="114" t="s">
        <v>150</v>
      </c>
      <c r="F431" s="40"/>
      <c r="G431" s="154"/>
      <c r="H431" s="154"/>
      <c r="I431" s="156"/>
      <c r="J431" s="157"/>
      <c r="K431" s="154"/>
      <c r="L431" s="65"/>
      <c r="M431" s="154"/>
      <c r="N431" s="156"/>
      <c r="O431" s="157"/>
      <c r="P431" s="40"/>
      <c r="Q431" s="158"/>
      <c r="R431" s="157"/>
      <c r="S431" s="154"/>
      <c r="T431" s="154"/>
      <c r="U431" s="156"/>
      <c r="V431" s="157"/>
      <c r="W431" s="154"/>
      <c r="X431" s="158"/>
      <c r="Y431" s="154"/>
      <c r="Z431" s="156"/>
      <c r="AA431" s="157"/>
      <c r="AB431" s="40"/>
      <c r="AC431" s="158"/>
      <c r="AD431" s="157"/>
    </row>
    <row r="432" spans="1:30" ht="18" customHeight="1">
      <c r="A432" s="334"/>
      <c r="B432" s="334"/>
      <c r="C432" s="95">
        <v>42277</v>
      </c>
      <c r="D432" s="288" t="s">
        <v>4</v>
      </c>
      <c r="E432" s="114" t="s">
        <v>151</v>
      </c>
      <c r="F432" s="40"/>
      <c r="G432" s="40"/>
      <c r="H432" s="154"/>
      <c r="I432" s="156"/>
      <c r="J432" s="157"/>
      <c r="K432" s="40"/>
      <c r="L432" s="60"/>
      <c r="M432" s="154"/>
      <c r="N432" s="156"/>
      <c r="O432" s="157"/>
      <c r="P432" s="40"/>
      <c r="Q432" s="158"/>
      <c r="R432" s="157"/>
      <c r="S432" s="40"/>
      <c r="T432" s="154"/>
      <c r="U432" s="156"/>
      <c r="V432" s="157"/>
      <c r="W432" s="154"/>
      <c r="X432" s="158"/>
      <c r="Y432" s="154"/>
      <c r="Z432" s="156"/>
      <c r="AA432" s="157"/>
      <c r="AB432" s="40"/>
      <c r="AC432" s="158"/>
      <c r="AD432" s="157"/>
    </row>
    <row r="433" spans="1:43" ht="18" customHeight="1">
      <c r="A433" s="334"/>
      <c r="B433" s="334"/>
      <c r="C433" s="95">
        <v>42278</v>
      </c>
      <c r="D433" s="39" t="s">
        <v>5</v>
      </c>
      <c r="E433" s="114" t="s">
        <v>152</v>
      </c>
      <c r="F433" s="40"/>
      <c r="G433" s="40"/>
      <c r="H433" s="154"/>
      <c r="I433" s="156"/>
      <c r="J433" s="157"/>
      <c r="K433" s="40"/>
      <c r="L433" s="60"/>
      <c r="M433" s="154"/>
      <c r="N433" s="156"/>
      <c r="O433" s="157"/>
      <c r="P433" s="40"/>
      <c r="Q433" s="158"/>
      <c r="R433" s="157"/>
      <c r="S433" s="40"/>
      <c r="T433" s="154"/>
      <c r="U433" s="156"/>
      <c r="V433" s="157"/>
      <c r="W433" s="154"/>
      <c r="X433" s="158"/>
      <c r="Y433" s="154"/>
      <c r="Z433" s="156"/>
      <c r="AA433" s="157"/>
      <c r="AB433" s="40"/>
      <c r="AC433" s="158"/>
      <c r="AD433" s="157"/>
      <c r="AE433" s="154"/>
      <c r="AF433" s="157"/>
      <c r="AG433" s="154"/>
      <c r="AH433" s="154"/>
      <c r="AI433" s="154"/>
      <c r="AJ433" s="154"/>
      <c r="AK433" s="154"/>
      <c r="AL433" s="154"/>
      <c r="AM433" s="154"/>
      <c r="AN433" s="157"/>
      <c r="AO433" s="156"/>
      <c r="AP433" s="65"/>
      <c r="AQ433" s="154"/>
    </row>
    <row r="434" spans="1:43" ht="18" customHeight="1">
      <c r="A434" s="334"/>
      <c r="B434" s="334"/>
      <c r="C434" s="95">
        <v>42279</v>
      </c>
      <c r="D434" s="39" t="s">
        <v>6</v>
      </c>
      <c r="E434" s="114" t="s">
        <v>153</v>
      </c>
      <c r="F434" s="40"/>
      <c r="G434" s="40"/>
      <c r="H434" s="154"/>
      <c r="I434" s="156"/>
      <c r="J434" s="157"/>
      <c r="K434" s="40"/>
      <c r="L434" s="60"/>
      <c r="M434" s="154"/>
      <c r="N434" s="156"/>
      <c r="O434" s="157"/>
      <c r="P434" s="40"/>
      <c r="Q434" s="158"/>
      <c r="R434" s="157"/>
      <c r="S434" s="40"/>
      <c r="T434" s="154"/>
      <c r="U434" s="156"/>
      <c r="V434" s="157"/>
      <c r="W434" s="154"/>
      <c r="X434" s="158"/>
      <c r="Y434" s="154"/>
      <c r="Z434" s="156"/>
      <c r="AA434" s="157"/>
      <c r="AB434" s="40"/>
      <c r="AC434" s="158"/>
      <c r="AD434" s="157"/>
      <c r="AE434" s="154"/>
      <c r="AF434" s="157"/>
      <c r="AG434" s="154"/>
      <c r="AH434" s="154"/>
      <c r="AI434" s="154"/>
      <c r="AJ434" s="154"/>
      <c r="AK434" s="154"/>
      <c r="AL434" s="154"/>
      <c r="AM434" s="154"/>
      <c r="AN434" s="157"/>
      <c r="AO434" s="156"/>
      <c r="AP434" s="65"/>
      <c r="AQ434" s="154"/>
    </row>
    <row r="435" spans="1:44" ht="18" customHeight="1">
      <c r="A435" s="335"/>
      <c r="B435" s="335"/>
      <c r="C435" s="95">
        <v>42280</v>
      </c>
      <c r="D435" s="100" t="s">
        <v>308</v>
      </c>
      <c r="E435" s="118" t="s">
        <v>154</v>
      </c>
      <c r="F435" s="100"/>
      <c r="G435" s="100"/>
      <c r="H435" s="102"/>
      <c r="I435" s="103"/>
      <c r="J435" s="104"/>
      <c r="K435" s="100"/>
      <c r="L435" s="208"/>
      <c r="M435" s="102"/>
      <c r="N435" s="103"/>
      <c r="O435" s="104"/>
      <c r="P435" s="100"/>
      <c r="Q435" s="106"/>
      <c r="R435" s="104"/>
      <c r="S435" s="100"/>
      <c r="T435" s="102"/>
      <c r="U435" s="103"/>
      <c r="V435" s="104"/>
      <c r="W435" s="102"/>
      <c r="X435" s="106"/>
      <c r="Y435" s="102"/>
      <c r="Z435" s="103"/>
      <c r="AA435" s="104"/>
      <c r="AB435" s="100"/>
      <c r="AC435" s="106"/>
      <c r="AD435" s="104"/>
      <c r="AE435" s="102"/>
      <c r="AF435" s="104"/>
      <c r="AG435" s="102"/>
      <c r="AH435" s="102"/>
      <c r="AI435" s="102"/>
      <c r="AJ435" s="102"/>
      <c r="AK435" s="102"/>
      <c r="AL435" s="102"/>
      <c r="AM435" s="102"/>
      <c r="AN435" s="104"/>
      <c r="AO435" s="103"/>
      <c r="AP435" s="105"/>
      <c r="AQ435" s="102"/>
      <c r="AR435" s="108"/>
    </row>
    <row r="436" spans="1:43" ht="18" customHeight="1">
      <c r="A436" s="333">
        <f>A429+1</f>
        <v>63</v>
      </c>
      <c r="B436" s="333"/>
      <c r="C436" s="95">
        <v>42281</v>
      </c>
      <c r="D436" s="39" t="s">
        <v>1</v>
      </c>
      <c r="E436" s="114" t="s">
        <v>155</v>
      </c>
      <c r="F436" s="40"/>
      <c r="G436" s="40"/>
      <c r="H436" s="154"/>
      <c r="I436" s="156"/>
      <c r="J436" s="157"/>
      <c r="K436" s="40"/>
      <c r="L436" s="60"/>
      <c r="M436" s="154"/>
      <c r="N436" s="156"/>
      <c r="O436" s="157"/>
      <c r="P436" s="40"/>
      <c r="Q436" s="158"/>
      <c r="R436" s="157"/>
      <c r="S436" s="40"/>
      <c r="T436" s="154"/>
      <c r="U436" s="156"/>
      <c r="V436" s="157"/>
      <c r="W436" s="154"/>
      <c r="X436" s="158"/>
      <c r="Y436" s="154"/>
      <c r="Z436" s="156"/>
      <c r="AA436" s="157"/>
      <c r="AB436" s="40"/>
      <c r="AC436" s="158"/>
      <c r="AD436" s="157"/>
      <c r="AE436" s="154"/>
      <c r="AF436" s="157"/>
      <c r="AG436" s="154"/>
      <c r="AH436" s="154"/>
      <c r="AI436" s="154"/>
      <c r="AJ436" s="154"/>
      <c r="AK436" s="154"/>
      <c r="AL436" s="154"/>
      <c r="AM436" s="154"/>
      <c r="AN436" s="157"/>
      <c r="AO436" s="156"/>
      <c r="AP436" s="65"/>
      <c r="AQ436" s="154"/>
    </row>
    <row r="437" spans="1:43" ht="18" customHeight="1">
      <c r="A437" s="334"/>
      <c r="B437" s="334"/>
      <c r="C437" s="95">
        <v>42282</v>
      </c>
      <c r="D437" s="39" t="s">
        <v>2</v>
      </c>
      <c r="E437" s="114" t="s">
        <v>156</v>
      </c>
      <c r="F437" s="40"/>
      <c r="G437" s="40"/>
      <c r="H437" s="154"/>
      <c r="I437" s="156"/>
      <c r="J437" s="157"/>
      <c r="K437" s="40"/>
      <c r="L437" s="60"/>
      <c r="M437" s="154"/>
      <c r="N437" s="156"/>
      <c r="O437" s="157"/>
      <c r="P437" s="40"/>
      <c r="Q437" s="158"/>
      <c r="R437" s="157"/>
      <c r="S437" s="40"/>
      <c r="T437" s="154"/>
      <c r="U437" s="156"/>
      <c r="V437" s="157"/>
      <c r="W437" s="154"/>
      <c r="X437" s="158"/>
      <c r="Y437" s="154"/>
      <c r="Z437" s="156"/>
      <c r="AA437" s="157"/>
      <c r="AB437" s="40"/>
      <c r="AC437" s="158"/>
      <c r="AD437" s="157"/>
      <c r="AE437" s="154"/>
      <c r="AF437" s="157"/>
      <c r="AG437" s="154"/>
      <c r="AH437" s="154"/>
      <c r="AI437" s="154"/>
      <c r="AJ437" s="154"/>
      <c r="AK437" s="154"/>
      <c r="AL437" s="154"/>
      <c r="AM437" s="154"/>
      <c r="AN437" s="157"/>
      <c r="AO437" s="156"/>
      <c r="AP437" s="65"/>
      <c r="AQ437" s="154"/>
    </row>
    <row r="438" spans="1:30" ht="18" customHeight="1">
      <c r="A438" s="334"/>
      <c r="B438" s="334"/>
      <c r="C438" s="95">
        <v>42283</v>
      </c>
      <c r="D438" s="39" t="s">
        <v>3</v>
      </c>
      <c r="E438" s="114" t="s">
        <v>414</v>
      </c>
      <c r="F438" s="43"/>
      <c r="G438" s="288"/>
      <c r="H438" s="288"/>
      <c r="I438" s="303"/>
      <c r="J438" s="302"/>
      <c r="K438" s="288"/>
      <c r="L438" s="305"/>
      <c r="M438" s="288"/>
      <c r="N438" s="303"/>
      <c r="O438" s="302"/>
      <c r="P438" s="306"/>
      <c r="Q438" s="304"/>
      <c r="R438" s="86"/>
      <c r="S438" s="288"/>
      <c r="T438" s="288"/>
      <c r="U438" s="303"/>
      <c r="V438" s="302"/>
      <c r="W438" s="288"/>
      <c r="X438" s="304"/>
      <c r="Y438" s="288"/>
      <c r="Z438" s="303"/>
      <c r="AA438" s="302"/>
      <c r="AB438" s="306"/>
      <c r="AC438" s="304"/>
      <c r="AD438" s="89"/>
    </row>
    <row r="439" spans="1:30" ht="18" customHeight="1">
      <c r="A439" s="334"/>
      <c r="B439" s="334"/>
      <c r="C439" s="95">
        <v>42284</v>
      </c>
      <c r="D439" s="288" t="s">
        <v>4</v>
      </c>
      <c r="E439" s="79" t="s">
        <v>158</v>
      </c>
      <c r="F439" s="43"/>
      <c r="R439" s="86"/>
      <c r="AD439" s="89"/>
    </row>
    <row r="440" spans="1:30" ht="18" customHeight="1">
      <c r="A440" s="334"/>
      <c r="B440" s="334"/>
      <c r="C440" s="95">
        <v>42285</v>
      </c>
      <c r="D440" s="39" t="s">
        <v>5</v>
      </c>
      <c r="E440" s="79" t="s">
        <v>159</v>
      </c>
      <c r="F440" s="43"/>
      <c r="H440" s="39"/>
      <c r="I440" s="39"/>
      <c r="J440" s="39"/>
      <c r="L440" s="39"/>
      <c r="M440" s="39"/>
      <c r="N440" s="39"/>
      <c r="O440" s="39"/>
      <c r="Q440" s="39"/>
      <c r="R440" s="86"/>
      <c r="AD440" s="89"/>
    </row>
    <row r="441" spans="1:30" ht="18" customHeight="1">
      <c r="A441" s="334"/>
      <c r="B441" s="334"/>
      <c r="C441" s="95">
        <v>42286</v>
      </c>
      <c r="D441" s="39" t="s">
        <v>6</v>
      </c>
      <c r="E441" s="79" t="s">
        <v>160</v>
      </c>
      <c r="F441" s="43"/>
      <c r="R441" s="86"/>
      <c r="AD441" s="89"/>
    </row>
    <row r="442" spans="1:44" ht="18" customHeight="1">
      <c r="A442" s="335"/>
      <c r="B442" s="335"/>
      <c r="C442" s="95">
        <v>42287</v>
      </c>
      <c r="D442" s="100" t="s">
        <v>308</v>
      </c>
      <c r="E442" s="101" t="s">
        <v>161</v>
      </c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4"/>
      <c r="S442" s="100"/>
      <c r="T442" s="102"/>
      <c r="U442" s="103"/>
      <c r="V442" s="104"/>
      <c r="W442" s="102"/>
      <c r="X442" s="106"/>
      <c r="Y442" s="102"/>
      <c r="Z442" s="103"/>
      <c r="AA442" s="104"/>
      <c r="AB442" s="100"/>
      <c r="AC442" s="106"/>
      <c r="AD442" s="104"/>
      <c r="AE442" s="102"/>
      <c r="AF442" s="104"/>
      <c r="AG442" s="102"/>
      <c r="AH442" s="102"/>
      <c r="AI442" s="102"/>
      <c r="AJ442" s="102"/>
      <c r="AK442" s="102"/>
      <c r="AL442" s="102"/>
      <c r="AM442" s="102"/>
      <c r="AN442" s="104"/>
      <c r="AO442" s="103"/>
      <c r="AP442" s="105"/>
      <c r="AQ442" s="102"/>
      <c r="AR442" s="108"/>
    </row>
    <row r="443" spans="1:30" ht="18" customHeight="1">
      <c r="A443" s="333">
        <f>A436+1</f>
        <v>64</v>
      </c>
      <c r="B443" s="333"/>
      <c r="C443" s="95">
        <v>42288</v>
      </c>
      <c r="D443" s="39" t="s">
        <v>1</v>
      </c>
      <c r="E443" s="79" t="s">
        <v>162</v>
      </c>
      <c r="F443" s="43"/>
      <c r="H443" s="68" t="s">
        <v>57</v>
      </c>
      <c r="I443" s="313" t="s">
        <v>63</v>
      </c>
      <c r="J443" s="313"/>
      <c r="K443" s="314"/>
      <c r="L443" s="315"/>
      <c r="M443" s="316"/>
      <c r="N443" s="316"/>
      <c r="O443" s="313"/>
      <c r="P443" s="314"/>
      <c r="Q443" s="317"/>
      <c r="R443" s="86"/>
      <c r="T443" s="68" t="str">
        <f>H443</f>
        <v>1000-1700</v>
      </c>
      <c r="U443" s="313" t="str">
        <f>I443</f>
        <v>מועד א' - ביקורת מתקדמת ב'  </v>
      </c>
      <c r="V443" s="313"/>
      <c r="W443" s="314"/>
      <c r="X443" s="315"/>
      <c r="Y443" s="316"/>
      <c r="Z443" s="316"/>
      <c r="AA443" s="313"/>
      <c r="AB443" s="314"/>
      <c r="AC443" s="317"/>
      <c r="AD443" s="89"/>
    </row>
    <row r="444" spans="1:44" ht="18" customHeight="1">
      <c r="A444" s="334"/>
      <c r="B444" s="334"/>
      <c r="C444" s="95">
        <v>42289</v>
      </c>
      <c r="D444" s="39" t="s">
        <v>2</v>
      </c>
      <c r="E444" s="79" t="s">
        <v>163</v>
      </c>
      <c r="F444" s="43"/>
      <c r="H444" s="39"/>
      <c r="I444" s="39"/>
      <c r="J444" s="39"/>
      <c r="L444" s="39"/>
      <c r="M444" s="39"/>
      <c r="N444" s="39"/>
      <c r="O444" s="39"/>
      <c r="Q444" s="39"/>
      <c r="R444" s="86"/>
      <c r="AD444" s="89"/>
      <c r="AQ444" s="22" t="s">
        <v>507</v>
      </c>
      <c r="AR444" s="14" t="s">
        <v>519</v>
      </c>
    </row>
    <row r="445" spans="1:43" ht="18" customHeight="1">
      <c r="A445" s="334"/>
      <c r="B445" s="334"/>
      <c r="C445" s="95">
        <v>42290</v>
      </c>
      <c r="D445" s="39" t="s">
        <v>3</v>
      </c>
      <c r="E445" s="79" t="s">
        <v>164</v>
      </c>
      <c r="F445" s="43"/>
      <c r="G445" s="288"/>
      <c r="H445" s="288"/>
      <c r="I445" s="303"/>
      <c r="J445" s="302"/>
      <c r="K445" s="288"/>
      <c r="L445" s="305"/>
      <c r="M445" s="288"/>
      <c r="N445" s="303"/>
      <c r="O445" s="302"/>
      <c r="P445" s="306"/>
      <c r="Q445" s="304"/>
      <c r="R445" s="86"/>
      <c r="S445" s="288"/>
      <c r="T445" s="288"/>
      <c r="U445" s="303"/>
      <c r="V445" s="302"/>
      <c r="W445" s="288"/>
      <c r="X445" s="304"/>
      <c r="Y445" s="288"/>
      <c r="Z445" s="303"/>
      <c r="AA445" s="302"/>
      <c r="AB445" s="306"/>
      <c r="AC445" s="304"/>
      <c r="AD445" s="89"/>
      <c r="AE445" s="288"/>
      <c r="AF445" s="302"/>
      <c r="AG445" s="288"/>
      <c r="AH445" s="288"/>
      <c r="AI445" s="288"/>
      <c r="AJ445" s="288"/>
      <c r="AK445" s="288"/>
      <c r="AL445" s="288"/>
      <c r="AM445" s="288"/>
      <c r="AN445" s="302"/>
      <c r="AO445" s="303"/>
      <c r="AP445" s="305"/>
      <c r="AQ445" s="288"/>
    </row>
    <row r="446" spans="1:30" ht="18" customHeight="1">
      <c r="A446" s="334"/>
      <c r="B446" s="334"/>
      <c r="C446" s="95">
        <v>42291</v>
      </c>
      <c r="D446" s="288" t="s">
        <v>4</v>
      </c>
      <c r="E446" s="41" t="s">
        <v>165</v>
      </c>
      <c r="F446" s="43"/>
      <c r="R446" s="86"/>
      <c r="U446" s="129"/>
      <c r="AD446" s="89"/>
    </row>
    <row r="447" spans="1:30" ht="18" customHeight="1">
      <c r="A447" s="334"/>
      <c r="B447" s="334"/>
      <c r="C447" s="95">
        <v>42292</v>
      </c>
      <c r="D447" s="39" t="s">
        <v>5</v>
      </c>
      <c r="E447" s="79" t="s">
        <v>166</v>
      </c>
      <c r="F447" s="43"/>
      <c r="R447" s="86"/>
      <c r="AD447" s="89"/>
    </row>
    <row r="448" spans="1:30" ht="18" customHeight="1">
      <c r="A448" s="334"/>
      <c r="B448" s="334"/>
      <c r="C448" s="95">
        <v>42293</v>
      </c>
      <c r="D448" s="39" t="s">
        <v>6</v>
      </c>
      <c r="E448" s="79" t="s">
        <v>167</v>
      </c>
      <c r="F448" s="43"/>
      <c r="R448" s="86"/>
      <c r="AD448" s="89"/>
    </row>
    <row r="449" spans="1:44" ht="18" customHeight="1">
      <c r="A449" s="335"/>
      <c r="B449" s="335"/>
      <c r="C449" s="95">
        <v>42294</v>
      </c>
      <c r="D449" s="100" t="s">
        <v>308</v>
      </c>
      <c r="E449" s="124" t="s">
        <v>168</v>
      </c>
      <c r="F449" s="100"/>
      <c r="G449" s="100"/>
      <c r="H449" s="102"/>
      <c r="I449" s="103"/>
      <c r="J449" s="104"/>
      <c r="K449" s="100"/>
      <c r="L449" s="208"/>
      <c r="M449" s="102"/>
      <c r="N449" s="103"/>
      <c r="O449" s="104"/>
      <c r="P449" s="100"/>
      <c r="Q449" s="106"/>
      <c r="R449" s="104"/>
      <c r="S449" s="100"/>
      <c r="T449" s="102"/>
      <c r="U449" s="103"/>
      <c r="V449" s="104"/>
      <c r="W449" s="102"/>
      <c r="X449" s="106"/>
      <c r="Y449" s="102"/>
      <c r="Z449" s="103"/>
      <c r="AA449" s="104"/>
      <c r="AB449" s="100"/>
      <c r="AC449" s="106"/>
      <c r="AD449" s="104"/>
      <c r="AE449" s="102"/>
      <c r="AF449" s="104"/>
      <c r="AG449" s="102"/>
      <c r="AH449" s="102"/>
      <c r="AI449" s="102"/>
      <c r="AJ449" s="102"/>
      <c r="AK449" s="102"/>
      <c r="AL449" s="102"/>
      <c r="AM449" s="102"/>
      <c r="AN449" s="104"/>
      <c r="AO449" s="103"/>
      <c r="AP449" s="105"/>
      <c r="AQ449" s="102"/>
      <c r="AR449" s="108"/>
    </row>
    <row r="450" spans="1:43" ht="18" customHeight="1">
      <c r="A450" s="333">
        <f>A443+1</f>
        <v>65</v>
      </c>
      <c r="B450" s="333"/>
      <c r="C450" s="95">
        <v>42295</v>
      </c>
      <c r="D450" s="39" t="s">
        <v>1</v>
      </c>
      <c r="E450" s="79" t="s">
        <v>169</v>
      </c>
      <c r="F450" s="43"/>
      <c r="R450" s="86"/>
      <c r="AD450" s="89"/>
      <c r="AE450" s="65"/>
      <c r="AF450" s="214"/>
      <c r="AG450" s="209"/>
      <c r="AH450" s="209"/>
      <c r="AI450" s="209"/>
      <c r="AJ450" s="209"/>
      <c r="AK450" s="209"/>
      <c r="AL450" s="209"/>
      <c r="AM450" s="210"/>
      <c r="AN450" s="211"/>
      <c r="AO450" s="156"/>
      <c r="AP450" s="209"/>
      <c r="AQ450" s="209"/>
    </row>
    <row r="451" spans="1:43" ht="18" customHeight="1">
      <c r="A451" s="334"/>
      <c r="B451" s="334"/>
      <c r="C451" s="95">
        <v>42296</v>
      </c>
      <c r="D451" s="39" t="s">
        <v>2</v>
      </c>
      <c r="E451" s="79" t="s">
        <v>170</v>
      </c>
      <c r="F451" s="43"/>
      <c r="R451" s="86"/>
      <c r="AD451" s="89"/>
      <c r="AE451" s="154"/>
      <c r="AF451" s="157"/>
      <c r="AG451" s="154"/>
      <c r="AH451" s="154"/>
      <c r="AI451" s="154"/>
      <c r="AJ451" s="154"/>
      <c r="AK451" s="154"/>
      <c r="AL451" s="154"/>
      <c r="AM451" s="154"/>
      <c r="AN451" s="157"/>
      <c r="AO451" s="156"/>
      <c r="AP451" s="65"/>
      <c r="AQ451" s="154"/>
    </row>
    <row r="452" spans="1:42" ht="18" customHeight="1">
      <c r="A452" s="334"/>
      <c r="B452" s="334"/>
      <c r="C452" s="95">
        <v>42297</v>
      </c>
      <c r="D452" s="39" t="s">
        <v>3</v>
      </c>
      <c r="E452" s="79" t="s">
        <v>171</v>
      </c>
      <c r="F452" s="43"/>
      <c r="G452" s="288"/>
      <c r="H452" s="288"/>
      <c r="I452" s="303"/>
      <c r="J452" s="302"/>
      <c r="K452" s="288"/>
      <c r="L452" s="305"/>
      <c r="M452" s="288"/>
      <c r="N452" s="303"/>
      <c r="O452" s="302"/>
      <c r="P452" s="306"/>
      <c r="Q452" s="304"/>
      <c r="R452" s="86"/>
      <c r="S452" s="288"/>
      <c r="T452" s="288"/>
      <c r="U452" s="303"/>
      <c r="V452" s="302"/>
      <c r="W452" s="288"/>
      <c r="X452" s="304"/>
      <c r="Y452" s="288"/>
      <c r="Z452" s="303"/>
      <c r="AA452" s="302"/>
      <c r="AB452" s="306"/>
      <c r="AC452" s="304"/>
      <c r="AD452" s="89"/>
      <c r="AE452" s="154"/>
      <c r="AF452" s="157"/>
      <c r="AG452" s="154"/>
      <c r="AH452" s="154"/>
      <c r="AI452" s="154"/>
      <c r="AJ452" s="154"/>
      <c r="AK452" s="154"/>
      <c r="AL452" s="154"/>
      <c r="AM452" s="154"/>
      <c r="AN452" s="157"/>
      <c r="AO452" s="156"/>
      <c r="AP452" s="65"/>
    </row>
    <row r="453" spans="1:43" ht="18" customHeight="1">
      <c r="A453" s="334"/>
      <c r="B453" s="334"/>
      <c r="C453" s="95">
        <v>42298</v>
      </c>
      <c r="D453" s="288" t="s">
        <v>4</v>
      </c>
      <c r="E453" s="41" t="s">
        <v>172</v>
      </c>
      <c r="F453" s="43"/>
      <c r="R453" s="86"/>
      <c r="AD453" s="89"/>
      <c r="AE453" s="154"/>
      <c r="AF453" s="157"/>
      <c r="AG453" s="154"/>
      <c r="AH453" s="154"/>
      <c r="AI453" s="154"/>
      <c r="AJ453" s="154"/>
      <c r="AK453" s="154"/>
      <c r="AL453" s="154"/>
      <c r="AM453" s="154"/>
      <c r="AN453" s="157"/>
      <c r="AO453" s="156"/>
      <c r="AP453" s="65"/>
      <c r="AQ453" s="154"/>
    </row>
    <row r="454" spans="1:43" ht="18" customHeight="1">
      <c r="A454" s="334"/>
      <c r="B454" s="334"/>
      <c r="C454" s="95">
        <v>42299</v>
      </c>
      <c r="D454" s="39" t="s">
        <v>5</v>
      </c>
      <c r="E454" s="79" t="s">
        <v>173</v>
      </c>
      <c r="F454" s="43"/>
      <c r="R454" s="86"/>
      <c r="AD454" s="89"/>
      <c r="AE454" s="154"/>
      <c r="AF454" s="157"/>
      <c r="AG454" s="154"/>
      <c r="AH454" s="154"/>
      <c r="AI454" s="154"/>
      <c r="AJ454" s="154"/>
      <c r="AK454" s="154"/>
      <c r="AL454" s="154"/>
      <c r="AM454" s="154"/>
      <c r="AN454" s="157"/>
      <c r="AO454" s="156"/>
      <c r="AP454" s="65"/>
      <c r="AQ454" s="154"/>
    </row>
    <row r="455" spans="1:43" ht="18" customHeight="1">
      <c r="A455" s="334"/>
      <c r="B455" s="334"/>
      <c r="C455" s="95">
        <v>42300</v>
      </c>
      <c r="D455" s="39" t="s">
        <v>6</v>
      </c>
      <c r="E455" s="79" t="s">
        <v>174</v>
      </c>
      <c r="F455" s="43"/>
      <c r="R455" s="86"/>
      <c r="AD455" s="89"/>
      <c r="AE455" s="154"/>
      <c r="AF455" s="157"/>
      <c r="AG455" s="154"/>
      <c r="AH455" s="154"/>
      <c r="AI455" s="154"/>
      <c r="AJ455" s="154"/>
      <c r="AK455" s="154"/>
      <c r="AL455" s="154"/>
      <c r="AM455" s="154"/>
      <c r="AN455" s="157"/>
      <c r="AO455" s="156"/>
      <c r="AP455" s="65"/>
      <c r="AQ455" s="154"/>
    </row>
    <row r="456" spans="1:44" ht="18" customHeight="1">
      <c r="A456" s="335"/>
      <c r="B456" s="335"/>
      <c r="C456" s="95">
        <v>42301</v>
      </c>
      <c r="D456" s="100" t="s">
        <v>308</v>
      </c>
      <c r="E456" s="124" t="s">
        <v>175</v>
      </c>
      <c r="F456" s="100"/>
      <c r="G456" s="100"/>
      <c r="H456" s="102"/>
      <c r="I456" s="103"/>
      <c r="J456" s="104"/>
      <c r="K456" s="100"/>
      <c r="L456" s="208"/>
      <c r="M456" s="102"/>
      <c r="N456" s="103"/>
      <c r="O456" s="104"/>
      <c r="P456" s="100"/>
      <c r="Q456" s="106"/>
      <c r="R456" s="104"/>
      <c r="S456" s="100"/>
      <c r="T456" s="102"/>
      <c r="U456" s="103"/>
      <c r="V456" s="104"/>
      <c r="W456" s="102"/>
      <c r="X456" s="106"/>
      <c r="Y456" s="102"/>
      <c r="Z456" s="103"/>
      <c r="AA456" s="104"/>
      <c r="AB456" s="100"/>
      <c r="AC456" s="106"/>
      <c r="AD456" s="104"/>
      <c r="AE456" s="102"/>
      <c r="AF456" s="104"/>
      <c r="AG456" s="102"/>
      <c r="AH456" s="102"/>
      <c r="AI456" s="102"/>
      <c r="AJ456" s="102"/>
      <c r="AK456" s="102"/>
      <c r="AL456" s="102"/>
      <c r="AM456" s="102"/>
      <c r="AN456" s="104"/>
      <c r="AO456" s="103"/>
      <c r="AP456" s="105"/>
      <c r="AQ456" s="102"/>
      <c r="AR456" s="108"/>
    </row>
    <row r="457" spans="1:43" ht="18" customHeight="1">
      <c r="A457" s="333">
        <f>A450+1</f>
        <v>66</v>
      </c>
      <c r="B457" s="333"/>
      <c r="C457" s="95">
        <v>42302</v>
      </c>
      <c r="D457" s="39" t="s">
        <v>1</v>
      </c>
      <c r="E457" s="79" t="s">
        <v>176</v>
      </c>
      <c r="F457" s="43"/>
      <c r="H457" s="68" t="str">
        <f>H422</f>
        <v>1000-1830</v>
      </c>
      <c r="I457" s="307" t="s">
        <v>78</v>
      </c>
      <c r="J457" s="307"/>
      <c r="K457" s="308"/>
      <c r="L457" s="309"/>
      <c r="M457" s="310"/>
      <c r="N457" s="310"/>
      <c r="O457" s="307"/>
      <c r="P457" s="308"/>
      <c r="Q457" s="311"/>
      <c r="R457" s="86"/>
      <c r="T457" s="68" t="str">
        <f>H457</f>
        <v>1000-1830</v>
      </c>
      <c r="U457" s="307" t="str">
        <f>I457</f>
        <v>מועד ב' - פיננסית מתקדמת ב'  </v>
      </c>
      <c r="V457" s="307"/>
      <c r="W457" s="308"/>
      <c r="X457" s="309"/>
      <c r="Y457" s="310"/>
      <c r="Z457" s="310"/>
      <c r="AA457" s="307"/>
      <c r="AB457" s="308"/>
      <c r="AC457" s="311"/>
      <c r="AD457" s="89"/>
      <c r="AE457" s="65"/>
      <c r="AF457" s="214"/>
      <c r="AG457" s="209"/>
      <c r="AH457" s="209"/>
      <c r="AI457" s="209"/>
      <c r="AJ457" s="209"/>
      <c r="AK457" s="209"/>
      <c r="AL457" s="209"/>
      <c r="AM457" s="210"/>
      <c r="AN457" s="211"/>
      <c r="AO457" s="156"/>
      <c r="AP457" s="209"/>
      <c r="AQ457" s="209"/>
    </row>
    <row r="458" spans="1:43" ht="18" customHeight="1">
      <c r="A458" s="334"/>
      <c r="B458" s="334"/>
      <c r="C458" s="95">
        <v>42303</v>
      </c>
      <c r="D458" s="39" t="s">
        <v>2</v>
      </c>
      <c r="E458" s="79" t="s">
        <v>177</v>
      </c>
      <c r="F458" s="43"/>
      <c r="R458" s="86"/>
      <c r="AD458" s="89"/>
      <c r="AE458" s="154"/>
      <c r="AF458" s="157"/>
      <c r="AG458" s="154"/>
      <c r="AH458" s="154"/>
      <c r="AI458" s="154"/>
      <c r="AJ458" s="154"/>
      <c r="AK458" s="154"/>
      <c r="AL458" s="154"/>
      <c r="AM458" s="154"/>
      <c r="AN458" s="157"/>
      <c r="AO458" s="156"/>
      <c r="AP458" s="65"/>
      <c r="AQ458" s="154"/>
    </row>
    <row r="459" spans="1:43" ht="18" customHeight="1">
      <c r="A459" s="334"/>
      <c r="B459" s="334"/>
      <c r="C459" s="95">
        <v>42304</v>
      </c>
      <c r="D459" s="39" t="s">
        <v>3</v>
      </c>
      <c r="E459" s="79" t="s">
        <v>178</v>
      </c>
      <c r="F459" s="43"/>
      <c r="G459" s="288"/>
      <c r="H459" s="288"/>
      <c r="I459" s="303"/>
      <c r="J459" s="302"/>
      <c r="K459" s="288"/>
      <c r="L459" s="305"/>
      <c r="M459" s="288"/>
      <c r="N459" s="303"/>
      <c r="O459" s="302"/>
      <c r="P459" s="306"/>
      <c r="Q459" s="304"/>
      <c r="R459" s="86"/>
      <c r="S459" s="288"/>
      <c r="T459" s="288"/>
      <c r="U459" s="303"/>
      <c r="V459" s="302"/>
      <c r="W459" s="288"/>
      <c r="X459" s="304"/>
      <c r="Y459" s="288"/>
      <c r="Z459" s="303"/>
      <c r="AA459" s="302"/>
      <c r="AB459" s="306"/>
      <c r="AC459" s="304"/>
      <c r="AD459" s="89"/>
      <c r="AE459" s="154"/>
      <c r="AF459" s="157"/>
      <c r="AG459" s="154"/>
      <c r="AH459" s="154"/>
      <c r="AI459" s="154"/>
      <c r="AJ459" s="154"/>
      <c r="AK459" s="154"/>
      <c r="AL459" s="154"/>
      <c r="AM459" s="154"/>
      <c r="AN459" s="157"/>
      <c r="AO459" s="156"/>
      <c r="AP459" s="65"/>
      <c r="AQ459" s="154"/>
    </row>
    <row r="460" spans="1:43" ht="18" customHeight="1">
      <c r="A460" s="334"/>
      <c r="B460" s="334"/>
      <c r="C460" s="95">
        <v>42305</v>
      </c>
      <c r="D460" s="288" t="s">
        <v>4</v>
      </c>
      <c r="E460" s="41" t="s">
        <v>179</v>
      </c>
      <c r="F460" s="43"/>
      <c r="R460" s="86"/>
      <c r="AD460" s="89"/>
      <c r="AE460" s="154"/>
      <c r="AF460" s="157"/>
      <c r="AG460" s="154"/>
      <c r="AH460" s="154"/>
      <c r="AI460" s="154"/>
      <c r="AJ460" s="154"/>
      <c r="AK460" s="154"/>
      <c r="AL460" s="154"/>
      <c r="AM460" s="154"/>
      <c r="AN460" s="157"/>
      <c r="AO460" s="156"/>
      <c r="AP460" s="65"/>
      <c r="AQ460" s="154"/>
    </row>
    <row r="461" spans="1:44" ht="18" customHeight="1">
      <c r="A461" s="334"/>
      <c r="B461" s="334"/>
      <c r="C461" s="95">
        <v>42306</v>
      </c>
      <c r="D461" s="39" t="s">
        <v>5</v>
      </c>
      <c r="E461" s="79" t="s">
        <v>180</v>
      </c>
      <c r="F461" s="43"/>
      <c r="R461" s="86"/>
      <c r="AD461" s="89"/>
      <c r="AE461" s="154"/>
      <c r="AF461" s="157"/>
      <c r="AG461" s="154"/>
      <c r="AH461" s="154"/>
      <c r="AI461" s="154"/>
      <c r="AJ461" s="154"/>
      <c r="AK461" s="154"/>
      <c r="AL461" s="154"/>
      <c r="AM461" s="154"/>
      <c r="AN461" s="157"/>
      <c r="AO461" s="156"/>
      <c r="AP461" s="65"/>
      <c r="AQ461" s="22" t="s">
        <v>512</v>
      </c>
      <c r="AR461" s="13" t="s">
        <v>520</v>
      </c>
    </row>
    <row r="462" spans="1:43" ht="18" customHeight="1">
      <c r="A462" s="334"/>
      <c r="B462" s="334"/>
      <c r="C462" s="95">
        <v>42307</v>
      </c>
      <c r="D462" s="39" t="s">
        <v>6</v>
      </c>
      <c r="E462" s="79" t="s">
        <v>181</v>
      </c>
      <c r="F462" s="43"/>
      <c r="R462" s="86"/>
      <c r="AD462" s="89"/>
      <c r="AE462" s="154"/>
      <c r="AF462" s="157"/>
      <c r="AG462" s="154"/>
      <c r="AH462" s="154"/>
      <c r="AI462" s="154"/>
      <c r="AJ462" s="154"/>
      <c r="AK462" s="154"/>
      <c r="AL462" s="154"/>
      <c r="AM462" s="154"/>
      <c r="AN462" s="157"/>
      <c r="AO462" s="156"/>
      <c r="AP462" s="65"/>
      <c r="AQ462" s="154"/>
    </row>
    <row r="463" spans="1:44" ht="18" customHeight="1">
      <c r="A463" s="335"/>
      <c r="B463" s="335"/>
      <c r="C463" s="95">
        <v>42308</v>
      </c>
      <c r="D463" s="100" t="s">
        <v>308</v>
      </c>
      <c r="E463" s="124" t="s">
        <v>182</v>
      </c>
      <c r="F463" s="100"/>
      <c r="G463" s="100"/>
      <c r="H463" s="102"/>
      <c r="I463" s="103"/>
      <c r="J463" s="104"/>
      <c r="K463" s="100"/>
      <c r="L463" s="208"/>
      <c r="M463" s="102"/>
      <c r="N463" s="103"/>
      <c r="O463" s="104"/>
      <c r="P463" s="100"/>
      <c r="Q463" s="106"/>
      <c r="R463" s="104"/>
      <c r="S463" s="100"/>
      <c r="T463" s="102"/>
      <c r="U463" s="103"/>
      <c r="V463" s="104"/>
      <c r="W463" s="102"/>
      <c r="X463" s="106"/>
      <c r="Y463" s="102"/>
      <c r="Z463" s="103"/>
      <c r="AA463" s="104"/>
      <c r="AB463" s="100"/>
      <c r="AC463" s="106"/>
      <c r="AD463" s="104"/>
      <c r="AE463" s="102"/>
      <c r="AF463" s="104"/>
      <c r="AG463" s="102"/>
      <c r="AH463" s="102"/>
      <c r="AI463" s="102"/>
      <c r="AJ463" s="102"/>
      <c r="AK463" s="102"/>
      <c r="AL463" s="102"/>
      <c r="AM463" s="102"/>
      <c r="AN463" s="104"/>
      <c r="AO463" s="103"/>
      <c r="AP463" s="105"/>
      <c r="AQ463" s="102"/>
      <c r="AR463" s="108"/>
    </row>
    <row r="464" spans="1:43" ht="18" customHeight="1">
      <c r="A464" s="333">
        <f>A457+1</f>
        <v>67</v>
      </c>
      <c r="B464" s="333"/>
      <c r="C464" s="95">
        <v>42309</v>
      </c>
      <c r="D464" s="39" t="s">
        <v>1</v>
      </c>
      <c r="E464" s="79" t="s">
        <v>183</v>
      </c>
      <c r="F464" s="43"/>
      <c r="R464" s="86"/>
      <c r="AD464" s="89"/>
      <c r="AE464" s="154"/>
      <c r="AF464" s="157"/>
      <c r="AG464" s="154"/>
      <c r="AH464" s="154"/>
      <c r="AI464" s="154"/>
      <c r="AJ464" s="154"/>
      <c r="AK464" s="154"/>
      <c r="AL464" s="154"/>
      <c r="AM464" s="154"/>
      <c r="AN464" s="157"/>
      <c r="AO464" s="156"/>
      <c r="AP464" s="65"/>
      <c r="AQ464" s="154"/>
    </row>
    <row r="465" spans="1:43" ht="18" customHeight="1">
      <c r="A465" s="334"/>
      <c r="B465" s="334"/>
      <c r="C465" s="95">
        <v>42310</v>
      </c>
      <c r="D465" s="39" t="s">
        <v>2</v>
      </c>
      <c r="E465" s="79" t="s">
        <v>184</v>
      </c>
      <c r="F465" s="43"/>
      <c r="R465" s="86"/>
      <c r="AD465" s="89"/>
      <c r="AE465" s="154"/>
      <c r="AF465" s="157"/>
      <c r="AG465" s="154"/>
      <c r="AH465" s="154"/>
      <c r="AI465" s="154"/>
      <c r="AJ465" s="154"/>
      <c r="AK465" s="154"/>
      <c r="AL465" s="154"/>
      <c r="AM465" s="154"/>
      <c r="AN465" s="157"/>
      <c r="AO465" s="156"/>
      <c r="AP465" s="65"/>
      <c r="AQ465" s="154"/>
    </row>
    <row r="466" spans="1:42" ht="18" customHeight="1">
      <c r="A466" s="334"/>
      <c r="B466" s="334"/>
      <c r="C466" s="95">
        <v>42311</v>
      </c>
      <c r="D466" s="39" t="s">
        <v>3</v>
      </c>
      <c r="E466" s="79" t="s">
        <v>185</v>
      </c>
      <c r="F466" s="43"/>
      <c r="G466" s="288"/>
      <c r="H466" s="288"/>
      <c r="I466" s="303"/>
      <c r="J466" s="302"/>
      <c r="K466" s="288"/>
      <c r="L466" s="305"/>
      <c r="M466" s="288"/>
      <c r="N466" s="303"/>
      <c r="O466" s="302"/>
      <c r="P466" s="306"/>
      <c r="Q466" s="304"/>
      <c r="R466" s="86"/>
      <c r="S466" s="288"/>
      <c r="T466" s="288"/>
      <c r="U466" s="303"/>
      <c r="V466" s="302"/>
      <c r="W466" s="288"/>
      <c r="X466" s="304"/>
      <c r="Y466" s="288"/>
      <c r="Z466" s="303"/>
      <c r="AA466" s="302"/>
      <c r="AB466" s="306"/>
      <c r="AC466" s="304"/>
      <c r="AD466" s="89"/>
      <c r="AE466" s="154"/>
      <c r="AF466" s="157"/>
      <c r="AG466" s="154"/>
      <c r="AH466" s="154"/>
      <c r="AI466" s="154"/>
      <c r="AJ466" s="154"/>
      <c r="AK466" s="154"/>
      <c r="AL466" s="154"/>
      <c r="AM466" s="154"/>
      <c r="AN466" s="157"/>
      <c r="AO466" s="156"/>
      <c r="AP466" s="65"/>
    </row>
    <row r="467" spans="1:43" ht="18" customHeight="1">
      <c r="A467" s="334"/>
      <c r="B467" s="334"/>
      <c r="C467" s="95">
        <v>42312</v>
      </c>
      <c r="D467" s="288" t="s">
        <v>4</v>
      </c>
      <c r="E467" s="41" t="s">
        <v>186</v>
      </c>
      <c r="F467" s="43"/>
      <c r="R467" s="86"/>
      <c r="AD467" s="89"/>
      <c r="AE467" s="154"/>
      <c r="AF467" s="157"/>
      <c r="AG467" s="154"/>
      <c r="AH467" s="154"/>
      <c r="AI467" s="154"/>
      <c r="AJ467" s="154"/>
      <c r="AK467" s="154"/>
      <c r="AL467" s="154"/>
      <c r="AM467" s="154"/>
      <c r="AN467" s="157"/>
      <c r="AO467" s="156"/>
      <c r="AP467" s="65"/>
      <c r="AQ467" s="154"/>
    </row>
    <row r="468" spans="1:43" ht="18" customHeight="1">
      <c r="A468" s="334"/>
      <c r="B468" s="334"/>
      <c r="C468" s="95">
        <v>42313</v>
      </c>
      <c r="D468" s="39" t="s">
        <v>5</v>
      </c>
      <c r="E468" s="79" t="s">
        <v>187</v>
      </c>
      <c r="F468" s="43"/>
      <c r="R468" s="86"/>
      <c r="AD468" s="89"/>
      <c r="AE468" s="154"/>
      <c r="AF468" s="157"/>
      <c r="AG468" s="154"/>
      <c r="AH468" s="154"/>
      <c r="AI468" s="154"/>
      <c r="AJ468" s="154"/>
      <c r="AK468" s="154"/>
      <c r="AL468" s="154"/>
      <c r="AM468" s="154"/>
      <c r="AN468" s="157"/>
      <c r="AO468" s="156"/>
      <c r="AP468" s="65"/>
      <c r="AQ468" s="154"/>
    </row>
    <row r="469" spans="1:43" ht="18" customHeight="1">
      <c r="A469" s="334"/>
      <c r="B469" s="334"/>
      <c r="C469" s="95">
        <v>42314</v>
      </c>
      <c r="D469" s="39" t="s">
        <v>6</v>
      </c>
      <c r="E469" s="79" t="s">
        <v>188</v>
      </c>
      <c r="F469" s="43"/>
      <c r="H469" s="39"/>
      <c r="I469" s="39"/>
      <c r="J469" s="39"/>
      <c r="L469" s="39"/>
      <c r="M469" s="39"/>
      <c r="N469" s="39"/>
      <c r="O469" s="39"/>
      <c r="Q469" s="39"/>
      <c r="R469" s="86"/>
      <c r="AD469" s="89"/>
      <c r="AE469" s="154"/>
      <c r="AF469" s="157"/>
      <c r="AG469" s="154"/>
      <c r="AH469" s="154"/>
      <c r="AI469" s="154"/>
      <c r="AJ469" s="154"/>
      <c r="AK469" s="154"/>
      <c r="AL469" s="154"/>
      <c r="AM469" s="154"/>
      <c r="AN469" s="157"/>
      <c r="AO469" s="156"/>
      <c r="AP469" s="65"/>
      <c r="AQ469" s="154"/>
    </row>
    <row r="470" spans="1:44" ht="18" customHeight="1">
      <c r="A470" s="335"/>
      <c r="B470" s="335"/>
      <c r="C470" s="95">
        <v>42315</v>
      </c>
      <c r="D470" s="100" t="s">
        <v>308</v>
      </c>
      <c r="E470" s="124" t="s">
        <v>189</v>
      </c>
      <c r="F470" s="100"/>
      <c r="G470" s="100"/>
      <c r="H470" s="102"/>
      <c r="I470" s="103"/>
      <c r="J470" s="104"/>
      <c r="K470" s="100"/>
      <c r="L470" s="208"/>
      <c r="M470" s="102"/>
      <c r="N470" s="103"/>
      <c r="O470" s="104"/>
      <c r="P470" s="100"/>
      <c r="Q470" s="106"/>
      <c r="R470" s="104"/>
      <c r="S470" s="100"/>
      <c r="T470" s="102"/>
      <c r="U470" s="103"/>
      <c r="V470" s="104"/>
      <c r="W470" s="102"/>
      <c r="X470" s="106"/>
      <c r="Y470" s="102"/>
      <c r="Z470" s="103"/>
      <c r="AA470" s="104"/>
      <c r="AB470" s="100"/>
      <c r="AC470" s="106"/>
      <c r="AD470" s="104"/>
      <c r="AE470" s="102"/>
      <c r="AF470" s="104"/>
      <c r="AG470" s="102"/>
      <c r="AH470" s="102"/>
      <c r="AI470" s="102"/>
      <c r="AJ470" s="102"/>
      <c r="AK470" s="102"/>
      <c r="AL470" s="102"/>
      <c r="AM470" s="102"/>
      <c r="AN470" s="104"/>
      <c r="AO470" s="103"/>
      <c r="AP470" s="105"/>
      <c r="AQ470" s="102"/>
      <c r="AR470" s="108"/>
    </row>
    <row r="471" spans="1:44" ht="18" customHeight="1">
      <c r="A471" s="333">
        <f>A464+1</f>
        <v>68</v>
      </c>
      <c r="B471" s="333"/>
      <c r="C471" s="95">
        <v>42316</v>
      </c>
      <c r="D471" s="39" t="s">
        <v>1</v>
      </c>
      <c r="E471" s="79" t="s">
        <v>190</v>
      </c>
      <c r="F471" s="43"/>
      <c r="H471" s="68" t="str">
        <f>H443</f>
        <v>1000-1700</v>
      </c>
      <c r="I471" s="313" t="s">
        <v>76</v>
      </c>
      <c r="J471" s="313"/>
      <c r="K471" s="314"/>
      <c r="L471" s="315"/>
      <c r="M471" s="316"/>
      <c r="N471" s="316"/>
      <c r="O471" s="313"/>
      <c r="P471" s="314"/>
      <c r="Q471" s="317"/>
      <c r="R471" s="86"/>
      <c r="T471" s="68" t="str">
        <f>H471</f>
        <v>1000-1700</v>
      </c>
      <c r="U471" s="313" t="str">
        <f>I471</f>
        <v>מועד ב' - ביקורת מתקדמת ב'  </v>
      </c>
      <c r="V471" s="313"/>
      <c r="W471" s="314"/>
      <c r="X471" s="315"/>
      <c r="Y471" s="316"/>
      <c r="Z471" s="316"/>
      <c r="AA471" s="313"/>
      <c r="AB471" s="314"/>
      <c r="AC471" s="317"/>
      <c r="AD471" s="89"/>
      <c r="AE471" s="65"/>
      <c r="AF471" s="214"/>
      <c r="AG471" s="209"/>
      <c r="AH471" s="209"/>
      <c r="AI471" s="209"/>
      <c r="AJ471" s="209"/>
      <c r="AK471" s="209"/>
      <c r="AL471" s="209"/>
      <c r="AM471" s="210"/>
      <c r="AN471" s="211"/>
      <c r="AO471" s="156"/>
      <c r="AP471" s="209"/>
      <c r="AQ471" s="22" t="s">
        <v>507</v>
      </c>
      <c r="AR471" s="14" t="s">
        <v>521</v>
      </c>
    </row>
    <row r="472" spans="1:43" ht="18" customHeight="1">
      <c r="A472" s="334"/>
      <c r="B472" s="334"/>
      <c r="C472" s="95">
        <v>42317</v>
      </c>
      <c r="D472" s="39" t="s">
        <v>2</v>
      </c>
      <c r="E472" s="79" t="s">
        <v>191</v>
      </c>
      <c r="F472" s="43"/>
      <c r="R472" s="86"/>
      <c r="AD472" s="89"/>
      <c r="AE472" s="154"/>
      <c r="AF472" s="157"/>
      <c r="AG472" s="154"/>
      <c r="AH472" s="154"/>
      <c r="AI472" s="154"/>
      <c r="AJ472" s="154"/>
      <c r="AK472" s="154"/>
      <c r="AL472" s="154"/>
      <c r="AM472" s="154"/>
      <c r="AN472" s="157"/>
      <c r="AO472" s="156"/>
      <c r="AP472" s="65"/>
      <c r="AQ472" s="154"/>
    </row>
    <row r="473" spans="1:42" ht="18" customHeight="1">
      <c r="A473" s="334"/>
      <c r="B473" s="334"/>
      <c r="C473" s="95">
        <v>42318</v>
      </c>
      <c r="D473" s="39" t="s">
        <v>3</v>
      </c>
      <c r="E473" s="79" t="s">
        <v>192</v>
      </c>
      <c r="F473" s="43"/>
      <c r="G473" s="288"/>
      <c r="H473" s="288"/>
      <c r="I473" s="303"/>
      <c r="J473" s="302"/>
      <c r="K473" s="288"/>
      <c r="L473" s="305"/>
      <c r="M473" s="288"/>
      <c r="N473" s="303"/>
      <c r="O473" s="302"/>
      <c r="P473" s="306"/>
      <c r="Q473" s="304"/>
      <c r="R473" s="86"/>
      <c r="S473" s="288"/>
      <c r="T473" s="288"/>
      <c r="U473" s="303"/>
      <c r="V473" s="302"/>
      <c r="W473" s="288"/>
      <c r="X473" s="304"/>
      <c r="Y473" s="288"/>
      <c r="Z473" s="303"/>
      <c r="AA473" s="302"/>
      <c r="AB473" s="306"/>
      <c r="AC473" s="304"/>
      <c r="AD473" s="89"/>
      <c r="AE473" s="154"/>
      <c r="AF473" s="157"/>
      <c r="AG473" s="154"/>
      <c r="AH473" s="154"/>
      <c r="AI473" s="154"/>
      <c r="AJ473" s="154"/>
      <c r="AK473" s="154"/>
      <c r="AL473" s="154"/>
      <c r="AM473" s="154"/>
      <c r="AN473" s="157"/>
      <c r="AO473" s="156"/>
      <c r="AP473" s="65"/>
    </row>
    <row r="474" spans="1:43" ht="18" customHeight="1">
      <c r="A474" s="334"/>
      <c r="B474" s="334"/>
      <c r="C474" s="95">
        <v>42319</v>
      </c>
      <c r="D474" s="288" t="s">
        <v>4</v>
      </c>
      <c r="E474" s="41" t="s">
        <v>193</v>
      </c>
      <c r="F474" s="43"/>
      <c r="R474" s="86"/>
      <c r="AD474" s="89"/>
      <c r="AE474" s="154"/>
      <c r="AF474" s="157"/>
      <c r="AG474" s="154"/>
      <c r="AH474" s="154"/>
      <c r="AI474" s="154"/>
      <c r="AJ474" s="154"/>
      <c r="AK474" s="154"/>
      <c r="AL474" s="154"/>
      <c r="AM474" s="154"/>
      <c r="AN474" s="157"/>
      <c r="AO474" s="156"/>
      <c r="AP474" s="65"/>
      <c r="AQ474" s="154"/>
    </row>
    <row r="475" spans="1:43" ht="18" customHeight="1">
      <c r="A475" s="334"/>
      <c r="B475" s="334"/>
      <c r="C475" s="95">
        <v>42320</v>
      </c>
      <c r="D475" s="39" t="s">
        <v>5</v>
      </c>
      <c r="E475" s="79" t="s">
        <v>194</v>
      </c>
      <c r="F475" s="43"/>
      <c r="R475" s="86"/>
      <c r="AD475" s="89"/>
      <c r="AE475" s="154"/>
      <c r="AF475" s="157"/>
      <c r="AG475" s="154"/>
      <c r="AH475" s="154"/>
      <c r="AI475" s="154"/>
      <c r="AJ475" s="154"/>
      <c r="AK475" s="154"/>
      <c r="AL475" s="154"/>
      <c r="AM475" s="154"/>
      <c r="AN475" s="157"/>
      <c r="AO475" s="156"/>
      <c r="AP475" s="65"/>
      <c r="AQ475" s="154"/>
    </row>
    <row r="476" spans="1:43" ht="18" customHeight="1">
      <c r="A476" s="334"/>
      <c r="B476" s="334"/>
      <c r="C476" s="95">
        <v>42321</v>
      </c>
      <c r="D476" s="39" t="s">
        <v>6</v>
      </c>
      <c r="E476" s="79" t="s">
        <v>195</v>
      </c>
      <c r="F476" s="43"/>
      <c r="H476" s="39"/>
      <c r="I476" s="39"/>
      <c r="J476" s="39"/>
      <c r="L476" s="39"/>
      <c r="M476" s="39"/>
      <c r="N476" s="39"/>
      <c r="O476" s="39"/>
      <c r="Q476" s="39"/>
      <c r="R476" s="86"/>
      <c r="AD476" s="89"/>
      <c r="AE476" s="154"/>
      <c r="AF476" s="157"/>
      <c r="AG476" s="154"/>
      <c r="AH476" s="154"/>
      <c r="AI476" s="154"/>
      <c r="AJ476" s="154"/>
      <c r="AK476" s="154"/>
      <c r="AL476" s="154"/>
      <c r="AM476" s="154"/>
      <c r="AN476" s="157"/>
      <c r="AO476" s="156"/>
      <c r="AP476" s="65"/>
      <c r="AQ476" s="154"/>
    </row>
    <row r="477" spans="1:44" ht="18" customHeight="1">
      <c r="A477" s="335"/>
      <c r="B477" s="335"/>
      <c r="C477" s="95">
        <v>42322</v>
      </c>
      <c r="D477" s="100" t="s">
        <v>308</v>
      </c>
      <c r="E477" s="124" t="s">
        <v>415</v>
      </c>
      <c r="F477" s="100"/>
      <c r="G477" s="100"/>
      <c r="H477" s="102"/>
      <c r="I477" s="103"/>
      <c r="J477" s="104"/>
      <c r="K477" s="100"/>
      <c r="L477" s="208"/>
      <c r="M477" s="102"/>
      <c r="N477" s="103"/>
      <c r="O477" s="104"/>
      <c r="P477" s="100"/>
      <c r="Q477" s="106"/>
      <c r="R477" s="104"/>
      <c r="S477" s="100"/>
      <c r="T477" s="102"/>
      <c r="U477" s="103"/>
      <c r="V477" s="104"/>
      <c r="W477" s="102"/>
      <c r="X477" s="106"/>
      <c r="Y477" s="102"/>
      <c r="Z477" s="103"/>
      <c r="AA477" s="104"/>
      <c r="AB477" s="100"/>
      <c r="AC477" s="106"/>
      <c r="AD477" s="104"/>
      <c r="AE477" s="102"/>
      <c r="AF477" s="104"/>
      <c r="AG477" s="102"/>
      <c r="AH477" s="102"/>
      <c r="AI477" s="102"/>
      <c r="AJ477" s="102"/>
      <c r="AK477" s="102"/>
      <c r="AL477" s="102"/>
      <c r="AM477" s="102"/>
      <c r="AN477" s="104"/>
      <c r="AO477" s="103"/>
      <c r="AP477" s="105"/>
      <c r="AQ477" s="102"/>
      <c r="AR477" s="108"/>
    </row>
    <row r="478" spans="1:44" ht="18" customHeight="1">
      <c r="A478" s="333">
        <f>A471+1</f>
        <v>69</v>
      </c>
      <c r="B478" s="333"/>
      <c r="C478" s="95">
        <v>42323</v>
      </c>
      <c r="D478" s="39" t="s">
        <v>1</v>
      </c>
      <c r="E478" s="79" t="s">
        <v>416</v>
      </c>
      <c r="F478" s="43"/>
      <c r="H478" s="68" t="str">
        <f>H457</f>
        <v>1000-1830</v>
      </c>
      <c r="I478" s="307" t="s">
        <v>79</v>
      </c>
      <c r="J478" s="307"/>
      <c r="K478" s="308"/>
      <c r="L478" s="309"/>
      <c r="M478" s="310"/>
      <c r="N478" s="310"/>
      <c r="O478" s="307"/>
      <c r="P478" s="308"/>
      <c r="Q478" s="311"/>
      <c r="R478" s="86"/>
      <c r="T478" s="68" t="str">
        <f>H478</f>
        <v>1000-1830</v>
      </c>
      <c r="U478" s="307" t="str">
        <f>I478</f>
        <v>מועד ג' - פיננסית מתקדמת ב'  </v>
      </c>
      <c r="V478" s="307"/>
      <c r="W478" s="308"/>
      <c r="X478" s="309"/>
      <c r="Y478" s="310"/>
      <c r="Z478" s="310"/>
      <c r="AA478" s="307"/>
      <c r="AB478" s="308"/>
      <c r="AC478" s="311"/>
      <c r="AD478" s="89"/>
      <c r="AE478" s="65"/>
      <c r="AF478" s="214"/>
      <c r="AG478" s="209"/>
      <c r="AH478" s="209"/>
      <c r="AI478" s="209"/>
      <c r="AJ478" s="209"/>
      <c r="AK478" s="209"/>
      <c r="AL478" s="209"/>
      <c r="AM478" s="210"/>
      <c r="AN478" s="211"/>
      <c r="AO478" s="156"/>
      <c r="AP478" s="209"/>
      <c r="AQ478" s="22" t="s">
        <v>512</v>
      </c>
      <c r="AR478" s="13" t="s">
        <v>522</v>
      </c>
    </row>
    <row r="479" spans="1:30" ht="18" customHeight="1">
      <c r="A479" s="334"/>
      <c r="B479" s="334"/>
      <c r="C479" s="95">
        <v>42324</v>
      </c>
      <c r="D479" s="39" t="s">
        <v>2</v>
      </c>
      <c r="E479" s="79" t="s">
        <v>198</v>
      </c>
      <c r="F479" s="43"/>
      <c r="R479" s="86"/>
      <c r="AD479" s="89"/>
    </row>
    <row r="480" spans="1:30" ht="18" customHeight="1">
      <c r="A480" s="334"/>
      <c r="B480" s="334"/>
      <c r="C480" s="95">
        <v>42325</v>
      </c>
      <c r="D480" s="39" t="s">
        <v>3</v>
      </c>
      <c r="E480" s="79" t="s">
        <v>199</v>
      </c>
      <c r="F480" s="43"/>
      <c r="G480" s="288"/>
      <c r="H480" s="288"/>
      <c r="I480" s="303"/>
      <c r="J480" s="302"/>
      <c r="K480" s="288"/>
      <c r="L480" s="305"/>
      <c r="M480" s="288"/>
      <c r="N480" s="303"/>
      <c r="O480" s="302"/>
      <c r="P480" s="306"/>
      <c r="Q480" s="304"/>
      <c r="R480" s="86"/>
      <c r="S480" s="288"/>
      <c r="T480" s="288"/>
      <c r="U480" s="303"/>
      <c r="V480" s="302"/>
      <c r="W480" s="288"/>
      <c r="X480" s="304"/>
      <c r="Y480" s="288"/>
      <c r="Z480" s="303"/>
      <c r="AA480" s="302"/>
      <c r="AB480" s="306"/>
      <c r="AC480" s="304"/>
      <c r="AD480" s="89"/>
    </row>
    <row r="481" spans="1:30" ht="18" customHeight="1">
      <c r="A481" s="334"/>
      <c r="B481" s="334"/>
      <c r="C481" s="95">
        <v>42326</v>
      </c>
      <c r="D481" s="288" t="s">
        <v>4</v>
      </c>
      <c r="E481" s="41" t="s">
        <v>200</v>
      </c>
      <c r="F481" s="43"/>
      <c r="R481" s="86"/>
      <c r="AD481" s="89"/>
    </row>
    <row r="482" spans="1:30" ht="18" customHeight="1">
      <c r="A482" s="334"/>
      <c r="B482" s="334"/>
      <c r="C482" s="95">
        <v>42327</v>
      </c>
      <c r="D482" s="39" t="s">
        <v>5</v>
      </c>
      <c r="E482" s="79" t="s">
        <v>201</v>
      </c>
      <c r="F482" s="43"/>
      <c r="R482" s="86"/>
      <c r="AD482" s="89"/>
    </row>
    <row r="483" spans="1:30" ht="18" customHeight="1">
      <c r="A483" s="334"/>
      <c r="B483" s="334"/>
      <c r="C483" s="95">
        <v>42328</v>
      </c>
      <c r="D483" s="39" t="s">
        <v>6</v>
      </c>
      <c r="E483" s="79" t="s">
        <v>202</v>
      </c>
      <c r="F483" s="43"/>
      <c r="R483" s="86"/>
      <c r="AD483" s="89"/>
    </row>
    <row r="484" spans="1:44" ht="18" customHeight="1">
      <c r="A484" s="335"/>
      <c r="B484" s="335"/>
      <c r="C484" s="95">
        <v>42329</v>
      </c>
      <c r="D484" s="100" t="s">
        <v>308</v>
      </c>
      <c r="E484" s="124" t="s">
        <v>203</v>
      </c>
      <c r="F484" s="100"/>
      <c r="G484" s="100"/>
      <c r="H484" s="102"/>
      <c r="I484" s="103"/>
      <c r="J484" s="104"/>
      <c r="K484" s="100"/>
      <c r="L484" s="208"/>
      <c r="M484" s="102"/>
      <c r="N484" s="103"/>
      <c r="O484" s="104"/>
      <c r="P484" s="100"/>
      <c r="Q484" s="106"/>
      <c r="R484" s="104"/>
      <c r="S484" s="100"/>
      <c r="T484" s="102"/>
      <c r="U484" s="103"/>
      <c r="V484" s="104"/>
      <c r="W484" s="102"/>
      <c r="X484" s="106"/>
      <c r="Y484" s="102"/>
      <c r="Z484" s="103"/>
      <c r="AA484" s="104"/>
      <c r="AB484" s="100"/>
      <c r="AC484" s="106"/>
      <c r="AD484" s="104"/>
      <c r="AE484" s="102"/>
      <c r="AF484" s="104"/>
      <c r="AG484" s="102"/>
      <c r="AH484" s="102"/>
      <c r="AI484" s="102"/>
      <c r="AJ484" s="102"/>
      <c r="AK484" s="102"/>
      <c r="AL484" s="102"/>
      <c r="AM484" s="102"/>
      <c r="AN484" s="104"/>
      <c r="AO484" s="103"/>
      <c r="AP484" s="105"/>
      <c r="AQ484" s="102"/>
      <c r="AR484" s="108"/>
    </row>
    <row r="485" spans="1:30" ht="18" customHeight="1">
      <c r="A485" s="333">
        <f>A478+1</f>
        <v>70</v>
      </c>
      <c r="B485" s="333"/>
      <c r="C485" s="95">
        <v>42330</v>
      </c>
      <c r="D485" s="39" t="s">
        <v>1</v>
      </c>
      <c r="E485" s="79" t="s">
        <v>204</v>
      </c>
      <c r="F485" s="43"/>
      <c r="H485" s="68" t="str">
        <f>H471</f>
        <v>1000-1700</v>
      </c>
      <c r="I485" s="313" t="s">
        <v>77</v>
      </c>
      <c r="J485" s="313"/>
      <c r="K485" s="314"/>
      <c r="L485" s="315"/>
      <c r="M485" s="316"/>
      <c r="N485" s="316"/>
      <c r="O485" s="313"/>
      <c r="P485" s="314"/>
      <c r="Q485" s="317"/>
      <c r="R485" s="86"/>
      <c r="T485" s="68" t="str">
        <f>H485</f>
        <v>1000-1700</v>
      </c>
      <c r="U485" s="313" t="str">
        <f>I485</f>
        <v>מועד ג' - ביקורת מתקדמת ב'  </v>
      </c>
      <c r="V485" s="313"/>
      <c r="W485" s="314"/>
      <c r="X485" s="315"/>
      <c r="Y485" s="316"/>
      <c r="Z485" s="316"/>
      <c r="AA485" s="313"/>
      <c r="AB485" s="314"/>
      <c r="AC485" s="317"/>
      <c r="AD485" s="89"/>
    </row>
    <row r="486" spans="1:30" ht="18" customHeight="1">
      <c r="A486" s="334"/>
      <c r="B486" s="334"/>
      <c r="C486" s="95">
        <v>42331</v>
      </c>
      <c r="D486" s="39" t="s">
        <v>2</v>
      </c>
      <c r="E486" s="79" t="s">
        <v>205</v>
      </c>
      <c r="F486" s="43"/>
      <c r="R486" s="86"/>
      <c r="AD486" s="89"/>
    </row>
    <row r="487" spans="1:30" ht="18" customHeight="1">
      <c r="A487" s="334"/>
      <c r="B487" s="334"/>
      <c r="C487" s="95">
        <v>42332</v>
      </c>
      <c r="D487" s="39" t="s">
        <v>3</v>
      </c>
      <c r="E487" s="79" t="s">
        <v>206</v>
      </c>
      <c r="F487" s="43"/>
      <c r="G487" s="288"/>
      <c r="H487" s="288"/>
      <c r="I487" s="303"/>
      <c r="J487" s="302"/>
      <c r="K487" s="288"/>
      <c r="L487" s="305"/>
      <c r="M487" s="288"/>
      <c r="N487" s="303"/>
      <c r="O487" s="302"/>
      <c r="P487" s="306"/>
      <c r="Q487" s="304"/>
      <c r="R487" s="86"/>
      <c r="S487" s="288"/>
      <c r="T487" s="288"/>
      <c r="U487" s="303"/>
      <c r="V487" s="302"/>
      <c r="W487" s="288"/>
      <c r="X487" s="304"/>
      <c r="Y487" s="288"/>
      <c r="Z487" s="303"/>
      <c r="AA487" s="302"/>
      <c r="AB487" s="306"/>
      <c r="AC487" s="304"/>
      <c r="AD487" s="89"/>
    </row>
    <row r="488" spans="1:30" ht="18" customHeight="1">
      <c r="A488" s="334"/>
      <c r="B488" s="334"/>
      <c r="C488" s="95">
        <v>42333</v>
      </c>
      <c r="D488" s="288" t="s">
        <v>4</v>
      </c>
      <c r="E488" s="41" t="s">
        <v>207</v>
      </c>
      <c r="F488" s="43"/>
      <c r="R488" s="86"/>
      <c r="AD488" s="89"/>
    </row>
    <row r="489" spans="1:30" ht="18" customHeight="1">
      <c r="A489" s="334"/>
      <c r="B489" s="334"/>
      <c r="C489" s="95">
        <v>42334</v>
      </c>
      <c r="D489" s="39" t="s">
        <v>5</v>
      </c>
      <c r="E489" s="41" t="s">
        <v>208</v>
      </c>
      <c r="F489" s="43"/>
      <c r="R489" s="86"/>
      <c r="AD489" s="89"/>
    </row>
    <row r="490" spans="1:30" ht="18" customHeight="1">
      <c r="A490" s="334"/>
      <c r="B490" s="334"/>
      <c r="C490" s="95">
        <v>42335</v>
      </c>
      <c r="D490" s="39" t="s">
        <v>6</v>
      </c>
      <c r="E490" s="41" t="s">
        <v>209</v>
      </c>
      <c r="F490" s="43"/>
      <c r="R490" s="86"/>
      <c r="AD490" s="89"/>
    </row>
    <row r="491" spans="1:44" ht="18" customHeight="1">
      <c r="A491" s="335"/>
      <c r="B491" s="335"/>
      <c r="C491" s="95">
        <v>42336</v>
      </c>
      <c r="D491" s="100" t="s">
        <v>308</v>
      </c>
      <c r="E491" s="124" t="s">
        <v>210</v>
      </c>
      <c r="F491" s="100"/>
      <c r="G491" s="100"/>
      <c r="H491" s="102"/>
      <c r="I491" s="103"/>
      <c r="J491" s="104"/>
      <c r="K491" s="100"/>
      <c r="L491" s="208"/>
      <c r="M491" s="102"/>
      <c r="N491" s="103"/>
      <c r="O491" s="104"/>
      <c r="P491" s="100"/>
      <c r="Q491" s="106"/>
      <c r="R491" s="104"/>
      <c r="S491" s="100"/>
      <c r="T491" s="102"/>
      <c r="U491" s="103"/>
      <c r="V491" s="104"/>
      <c r="W491" s="102"/>
      <c r="X491" s="106"/>
      <c r="Y491" s="102"/>
      <c r="Z491" s="103"/>
      <c r="AA491" s="104"/>
      <c r="AB491" s="100"/>
      <c r="AC491" s="106"/>
      <c r="AD491" s="104"/>
      <c r="AE491" s="102"/>
      <c r="AF491" s="104"/>
      <c r="AG491" s="102"/>
      <c r="AH491" s="102"/>
      <c r="AI491" s="102"/>
      <c r="AJ491" s="102"/>
      <c r="AK491" s="102"/>
      <c r="AL491" s="102"/>
      <c r="AM491" s="102"/>
      <c r="AN491" s="104"/>
      <c r="AO491" s="103"/>
      <c r="AP491" s="105"/>
      <c r="AQ491" s="102"/>
      <c r="AR491" s="108"/>
    </row>
    <row r="492" spans="1:30" ht="18" customHeight="1">
      <c r="A492" s="333">
        <f>A485+1</f>
        <v>71</v>
      </c>
      <c r="B492" s="333"/>
      <c r="C492" s="95">
        <v>42337</v>
      </c>
      <c r="D492" s="39" t="s">
        <v>1</v>
      </c>
      <c r="E492" s="41" t="s">
        <v>211</v>
      </c>
      <c r="F492" s="43"/>
      <c r="R492" s="86"/>
      <c r="AD492" s="89"/>
    </row>
    <row r="493" spans="1:30" ht="18" customHeight="1">
      <c r="A493" s="334"/>
      <c r="B493" s="334"/>
      <c r="C493" s="95">
        <v>42338</v>
      </c>
      <c r="D493" s="39" t="s">
        <v>2</v>
      </c>
      <c r="E493" s="41" t="s">
        <v>212</v>
      </c>
      <c r="F493" s="43"/>
      <c r="R493" s="86"/>
      <c r="AD493" s="89"/>
    </row>
    <row r="494" spans="1:43" ht="18" customHeight="1">
      <c r="A494" s="334"/>
      <c r="B494" s="334"/>
      <c r="C494" s="95">
        <v>42339</v>
      </c>
      <c r="D494" s="39" t="s">
        <v>3</v>
      </c>
      <c r="E494" s="41" t="s">
        <v>213</v>
      </c>
      <c r="F494" s="43"/>
      <c r="G494" s="288"/>
      <c r="H494" s="288"/>
      <c r="I494" s="303"/>
      <c r="J494" s="302"/>
      <c r="K494" s="288"/>
      <c r="L494" s="305"/>
      <c r="M494" s="288"/>
      <c r="N494" s="303"/>
      <c r="O494" s="302"/>
      <c r="P494" s="306"/>
      <c r="Q494" s="304"/>
      <c r="R494" s="86"/>
      <c r="S494" s="288"/>
      <c r="T494" s="288"/>
      <c r="U494" s="303"/>
      <c r="V494" s="302"/>
      <c r="W494" s="288"/>
      <c r="X494" s="304"/>
      <c r="Y494" s="288"/>
      <c r="Z494" s="303"/>
      <c r="AA494" s="302"/>
      <c r="AB494" s="306"/>
      <c r="AC494" s="304"/>
      <c r="AD494" s="89"/>
      <c r="AE494" s="288"/>
      <c r="AF494" s="302"/>
      <c r="AG494" s="288"/>
      <c r="AH494" s="288"/>
      <c r="AI494" s="288"/>
      <c r="AJ494" s="288"/>
      <c r="AK494" s="288"/>
      <c r="AL494" s="288"/>
      <c r="AM494" s="288"/>
      <c r="AN494" s="302"/>
      <c r="AO494" s="303"/>
      <c r="AP494" s="305"/>
      <c r="AQ494" s="288"/>
    </row>
    <row r="495" spans="1:30" ht="18" customHeight="1">
      <c r="A495" s="334"/>
      <c r="B495" s="334"/>
      <c r="C495" s="95">
        <v>42340</v>
      </c>
      <c r="D495" s="288" t="s">
        <v>4</v>
      </c>
      <c r="E495" s="41" t="s">
        <v>214</v>
      </c>
      <c r="F495" s="43"/>
      <c r="R495" s="86"/>
      <c r="AD495" s="89"/>
    </row>
    <row r="496" spans="1:30" ht="18" customHeight="1">
      <c r="A496" s="334"/>
      <c r="B496" s="334"/>
      <c r="C496" s="95">
        <v>42341</v>
      </c>
      <c r="D496" s="39" t="s">
        <v>5</v>
      </c>
      <c r="E496" s="41" t="s">
        <v>215</v>
      </c>
      <c r="F496" s="43"/>
      <c r="R496" s="86"/>
      <c r="AD496" s="89"/>
    </row>
    <row r="497" spans="1:30" ht="18" customHeight="1">
      <c r="A497" s="334"/>
      <c r="B497" s="334"/>
      <c r="C497" s="95">
        <v>42342</v>
      </c>
      <c r="D497" s="39" t="s">
        <v>6</v>
      </c>
      <c r="E497" s="79" t="s">
        <v>216</v>
      </c>
      <c r="F497" s="43"/>
      <c r="R497" s="86"/>
      <c r="AD497" s="89"/>
    </row>
    <row r="498" spans="1:44" ht="18" customHeight="1">
      <c r="A498" s="335"/>
      <c r="B498" s="335"/>
      <c r="C498" s="95">
        <v>42343</v>
      </c>
      <c r="D498" s="100" t="s">
        <v>308</v>
      </c>
      <c r="E498" s="124" t="s">
        <v>417</v>
      </c>
      <c r="F498" s="100"/>
      <c r="G498" s="100"/>
      <c r="H498" s="102"/>
      <c r="I498" s="103"/>
      <c r="J498" s="104"/>
      <c r="K498" s="100"/>
      <c r="L498" s="208"/>
      <c r="M498" s="102"/>
      <c r="N498" s="103"/>
      <c r="O498" s="104"/>
      <c r="P498" s="100"/>
      <c r="Q498" s="106"/>
      <c r="R498" s="104"/>
      <c r="S498" s="100"/>
      <c r="T498" s="102"/>
      <c r="U498" s="103"/>
      <c r="V498" s="104"/>
      <c r="W498" s="102"/>
      <c r="X498" s="106"/>
      <c r="Y498" s="102"/>
      <c r="Z498" s="103"/>
      <c r="AA498" s="104"/>
      <c r="AB498" s="100"/>
      <c r="AC498" s="106"/>
      <c r="AD498" s="104"/>
      <c r="AE498" s="102"/>
      <c r="AF498" s="104"/>
      <c r="AG498" s="102"/>
      <c r="AH498" s="102"/>
      <c r="AI498" s="102"/>
      <c r="AJ498" s="102"/>
      <c r="AK498" s="102"/>
      <c r="AL498" s="102"/>
      <c r="AM498" s="102"/>
      <c r="AN498" s="104"/>
      <c r="AO498" s="103"/>
      <c r="AP498" s="105"/>
      <c r="AQ498" s="102"/>
      <c r="AR498" s="108"/>
    </row>
    <row r="499" spans="1:43" ht="18" customHeight="1">
      <c r="A499" s="333">
        <f>A492+1</f>
        <v>72</v>
      </c>
      <c r="B499" s="333"/>
      <c r="C499" s="95">
        <v>42344</v>
      </c>
      <c r="D499" s="39" t="s">
        <v>1</v>
      </c>
      <c r="E499" s="114" t="s">
        <v>218</v>
      </c>
      <c r="F499" s="40"/>
      <c r="G499" s="40"/>
      <c r="H499" s="154"/>
      <c r="I499" s="156"/>
      <c r="J499" s="157"/>
      <c r="K499" s="40"/>
      <c r="L499" s="60"/>
      <c r="M499" s="154"/>
      <c r="N499" s="156"/>
      <c r="O499" s="157"/>
      <c r="P499" s="40"/>
      <c r="Q499" s="158"/>
      <c r="R499" s="157"/>
      <c r="S499" s="40"/>
      <c r="T499" s="154"/>
      <c r="U499" s="156"/>
      <c r="V499" s="157"/>
      <c r="W499" s="154"/>
      <c r="X499" s="158"/>
      <c r="Y499" s="154"/>
      <c r="Z499" s="156"/>
      <c r="AA499" s="157"/>
      <c r="AB499" s="40"/>
      <c r="AC499" s="158"/>
      <c r="AD499" s="157"/>
      <c r="AE499" s="154"/>
      <c r="AF499" s="157"/>
      <c r="AG499" s="154"/>
      <c r="AH499" s="154"/>
      <c r="AI499" s="154"/>
      <c r="AJ499" s="154"/>
      <c r="AK499" s="154"/>
      <c r="AL499" s="154"/>
      <c r="AP499" s="65"/>
      <c r="AQ499" s="154"/>
    </row>
    <row r="500" spans="1:43" ht="18" customHeight="1">
      <c r="A500" s="334"/>
      <c r="B500" s="334"/>
      <c r="C500" s="95">
        <v>42345</v>
      </c>
      <c r="D500" s="39" t="s">
        <v>2</v>
      </c>
      <c r="E500" s="114" t="s">
        <v>219</v>
      </c>
      <c r="F500" s="40"/>
      <c r="G500" s="40"/>
      <c r="H500" s="154"/>
      <c r="I500" s="156"/>
      <c r="J500" s="157"/>
      <c r="K500" s="40"/>
      <c r="L500" s="60"/>
      <c r="M500" s="154"/>
      <c r="N500" s="156"/>
      <c r="O500" s="157"/>
      <c r="P500" s="40"/>
      <c r="Q500" s="158"/>
      <c r="R500" s="157"/>
      <c r="S500" s="40"/>
      <c r="T500" s="154"/>
      <c r="U500" s="156"/>
      <c r="V500" s="157"/>
      <c r="W500" s="154"/>
      <c r="X500" s="158"/>
      <c r="Y500" s="154"/>
      <c r="Z500" s="156"/>
      <c r="AA500" s="157"/>
      <c r="AB500" s="40"/>
      <c r="AC500" s="158"/>
      <c r="AD500" s="157"/>
      <c r="AE500" s="154"/>
      <c r="AF500" s="157"/>
      <c r="AG500" s="154"/>
      <c r="AH500" s="154"/>
      <c r="AI500" s="154"/>
      <c r="AJ500" s="154"/>
      <c r="AK500" s="154"/>
      <c r="AL500" s="154"/>
      <c r="AP500" s="65"/>
      <c r="AQ500" s="154"/>
    </row>
    <row r="501" spans="1:43" ht="18" customHeight="1">
      <c r="A501" s="334"/>
      <c r="B501" s="334"/>
      <c r="C501" s="95">
        <v>42346</v>
      </c>
      <c r="D501" s="39" t="s">
        <v>3</v>
      </c>
      <c r="E501" s="114" t="s">
        <v>220</v>
      </c>
      <c r="F501" s="40"/>
      <c r="G501" s="154"/>
      <c r="H501" s="154"/>
      <c r="I501" s="156"/>
      <c r="J501" s="157"/>
      <c r="K501" s="154"/>
      <c r="L501" s="65"/>
      <c r="M501" s="154"/>
      <c r="N501" s="156"/>
      <c r="O501" s="157"/>
      <c r="P501" s="40"/>
      <c r="Q501" s="158"/>
      <c r="R501" s="157"/>
      <c r="S501" s="154"/>
      <c r="T501" s="154"/>
      <c r="U501" s="156"/>
      <c r="V501" s="157"/>
      <c r="W501" s="154"/>
      <c r="X501" s="158"/>
      <c r="Y501" s="154"/>
      <c r="Z501" s="156"/>
      <c r="AA501" s="157"/>
      <c r="AB501" s="40"/>
      <c r="AC501" s="158"/>
      <c r="AD501" s="157"/>
      <c r="AE501" s="154"/>
      <c r="AF501" s="157"/>
      <c r="AG501" s="154"/>
      <c r="AH501" s="154"/>
      <c r="AI501" s="154"/>
      <c r="AJ501" s="154"/>
      <c r="AK501" s="154"/>
      <c r="AL501" s="154"/>
      <c r="AP501" s="65"/>
      <c r="AQ501" s="154"/>
    </row>
    <row r="502" spans="1:43" ht="18" customHeight="1">
      <c r="A502" s="334"/>
      <c r="B502" s="334"/>
      <c r="C502" s="95">
        <v>42347</v>
      </c>
      <c r="D502" s="288" t="s">
        <v>4</v>
      </c>
      <c r="E502" s="114" t="s">
        <v>221</v>
      </c>
      <c r="F502" s="40"/>
      <c r="G502" s="40"/>
      <c r="H502" s="154"/>
      <c r="I502" s="156"/>
      <c r="J502" s="157"/>
      <c r="K502" s="40"/>
      <c r="L502" s="60"/>
      <c r="M502" s="154"/>
      <c r="N502" s="156"/>
      <c r="O502" s="157"/>
      <c r="P502" s="40"/>
      <c r="Q502" s="158"/>
      <c r="R502" s="157"/>
      <c r="S502" s="40"/>
      <c r="T502" s="154"/>
      <c r="U502" s="156"/>
      <c r="V502" s="157"/>
      <c r="W502" s="154"/>
      <c r="X502" s="158"/>
      <c r="Y502" s="154"/>
      <c r="Z502" s="156"/>
      <c r="AA502" s="157"/>
      <c r="AB502" s="40"/>
      <c r="AC502" s="158"/>
      <c r="AD502" s="157"/>
      <c r="AE502" s="154"/>
      <c r="AF502" s="157"/>
      <c r="AG502" s="154"/>
      <c r="AH502" s="154"/>
      <c r="AI502" s="154"/>
      <c r="AJ502" s="154"/>
      <c r="AK502" s="154"/>
      <c r="AL502" s="154"/>
      <c r="AM502" s="154"/>
      <c r="AN502" s="157"/>
      <c r="AO502" s="156"/>
      <c r="AP502" s="65"/>
      <c r="AQ502" s="154"/>
    </row>
    <row r="503" spans="1:43" ht="18" customHeight="1">
      <c r="A503" s="334"/>
      <c r="B503" s="334"/>
      <c r="C503" s="95">
        <v>42348</v>
      </c>
      <c r="D503" s="39" t="s">
        <v>5</v>
      </c>
      <c r="E503" s="114" t="s">
        <v>222</v>
      </c>
      <c r="F503" s="40"/>
      <c r="G503" s="40"/>
      <c r="H503" s="154"/>
      <c r="I503" s="156"/>
      <c r="J503" s="157"/>
      <c r="K503" s="40"/>
      <c r="L503" s="60"/>
      <c r="M503" s="154"/>
      <c r="N503" s="156"/>
      <c r="O503" s="157"/>
      <c r="P503" s="40"/>
      <c r="Q503" s="158"/>
      <c r="R503" s="157"/>
      <c r="S503" s="40"/>
      <c r="T503" s="154"/>
      <c r="U503" s="156"/>
      <c r="V503" s="157"/>
      <c r="W503" s="154"/>
      <c r="X503" s="158"/>
      <c r="Y503" s="154"/>
      <c r="Z503" s="156"/>
      <c r="AA503" s="157"/>
      <c r="AB503" s="40"/>
      <c r="AC503" s="158"/>
      <c r="AD503" s="157"/>
      <c r="AE503" s="154"/>
      <c r="AF503" s="157"/>
      <c r="AG503" s="154"/>
      <c r="AH503" s="154"/>
      <c r="AI503" s="154"/>
      <c r="AJ503" s="154"/>
      <c r="AK503" s="154"/>
      <c r="AL503" s="154"/>
      <c r="AM503" s="154"/>
      <c r="AN503" s="157"/>
      <c r="AO503" s="156"/>
      <c r="AP503" s="65"/>
      <c r="AQ503" s="154"/>
    </row>
    <row r="504" spans="1:43" ht="18" customHeight="1">
      <c r="A504" s="334"/>
      <c r="B504" s="334"/>
      <c r="C504" s="95">
        <v>42349</v>
      </c>
      <c r="D504" s="39" t="s">
        <v>6</v>
      </c>
      <c r="E504" s="114" t="s">
        <v>223</v>
      </c>
      <c r="F504" s="40"/>
      <c r="G504" s="40"/>
      <c r="H504" s="154"/>
      <c r="I504" s="156"/>
      <c r="J504" s="157"/>
      <c r="K504" s="40"/>
      <c r="L504" s="60"/>
      <c r="M504" s="154"/>
      <c r="N504" s="156"/>
      <c r="O504" s="157"/>
      <c r="P504" s="40"/>
      <c r="Q504" s="158"/>
      <c r="R504" s="157"/>
      <c r="S504" s="40"/>
      <c r="T504" s="154"/>
      <c r="U504" s="156"/>
      <c r="V504" s="157"/>
      <c r="W504" s="154"/>
      <c r="X504" s="158"/>
      <c r="Y504" s="154"/>
      <c r="Z504" s="156"/>
      <c r="AA504" s="157"/>
      <c r="AB504" s="40"/>
      <c r="AC504" s="158"/>
      <c r="AD504" s="157"/>
      <c r="AE504" s="154"/>
      <c r="AF504" s="157"/>
      <c r="AG504" s="154"/>
      <c r="AH504" s="154"/>
      <c r="AI504" s="154"/>
      <c r="AJ504" s="154"/>
      <c r="AK504" s="154"/>
      <c r="AL504" s="154"/>
      <c r="AM504" s="154"/>
      <c r="AN504" s="157"/>
      <c r="AO504" s="156"/>
      <c r="AP504" s="65"/>
      <c r="AQ504" s="154"/>
    </row>
    <row r="505" spans="1:44" ht="18" customHeight="1">
      <c r="A505" s="335"/>
      <c r="B505" s="335"/>
      <c r="C505" s="95">
        <v>42350</v>
      </c>
      <c r="D505" s="100" t="s">
        <v>308</v>
      </c>
      <c r="E505" s="118" t="s">
        <v>224</v>
      </c>
      <c r="F505" s="100"/>
      <c r="G505" s="100"/>
      <c r="H505" s="102"/>
      <c r="I505" s="103"/>
      <c r="J505" s="104"/>
      <c r="K505" s="100"/>
      <c r="L505" s="208"/>
      <c r="M505" s="102"/>
      <c r="N505" s="103"/>
      <c r="O505" s="104"/>
      <c r="P505" s="100"/>
      <c r="Q505" s="106"/>
      <c r="R505" s="104"/>
      <c r="S505" s="100"/>
      <c r="T505" s="102"/>
      <c r="U505" s="103"/>
      <c r="V505" s="104"/>
      <c r="W505" s="102"/>
      <c r="X505" s="106"/>
      <c r="Y505" s="102"/>
      <c r="Z505" s="103"/>
      <c r="AA505" s="104"/>
      <c r="AB505" s="100"/>
      <c r="AC505" s="106"/>
      <c r="AD505" s="104"/>
      <c r="AE505" s="102"/>
      <c r="AF505" s="104"/>
      <c r="AG505" s="102"/>
      <c r="AH505" s="102"/>
      <c r="AI505" s="102"/>
      <c r="AJ505" s="102"/>
      <c r="AK505" s="102"/>
      <c r="AL505" s="102"/>
      <c r="AM505" s="102"/>
      <c r="AN505" s="104"/>
      <c r="AO505" s="103"/>
      <c r="AP505" s="105"/>
      <c r="AQ505" s="102"/>
      <c r="AR505" s="108"/>
    </row>
    <row r="506" spans="1:43" ht="18" customHeight="1">
      <c r="A506" s="333">
        <f>A499+1</f>
        <v>73</v>
      </c>
      <c r="B506" s="333"/>
      <c r="C506" s="95">
        <v>42351</v>
      </c>
      <c r="D506" s="39" t="s">
        <v>1</v>
      </c>
      <c r="E506" s="79" t="s">
        <v>225</v>
      </c>
      <c r="F506" s="40"/>
      <c r="G506" s="40"/>
      <c r="H506" s="154"/>
      <c r="I506" s="156"/>
      <c r="J506" s="157"/>
      <c r="K506" s="40"/>
      <c r="L506" s="60"/>
      <c r="M506" s="154"/>
      <c r="N506" s="156"/>
      <c r="O506" s="157"/>
      <c r="P506" s="40"/>
      <c r="Q506" s="158"/>
      <c r="R506" s="157"/>
      <c r="S506" s="40"/>
      <c r="T506" s="154"/>
      <c r="U506" s="156"/>
      <c r="V506" s="157"/>
      <c r="W506" s="154"/>
      <c r="X506" s="158"/>
      <c r="Y506" s="154"/>
      <c r="Z506" s="156"/>
      <c r="AA506" s="157"/>
      <c r="AB506" s="40"/>
      <c r="AC506" s="158"/>
      <c r="AD506" s="157"/>
      <c r="AE506" s="154"/>
      <c r="AF506" s="157"/>
      <c r="AG506" s="154"/>
      <c r="AH506" s="154"/>
      <c r="AI506" s="154"/>
      <c r="AJ506" s="154"/>
      <c r="AK506" s="154"/>
      <c r="AL506" s="154"/>
      <c r="AP506" s="65"/>
      <c r="AQ506" s="154"/>
    </row>
    <row r="507" spans="1:41" ht="18" customHeight="1">
      <c r="A507" s="334"/>
      <c r="B507" s="334"/>
      <c r="C507" s="95">
        <v>42352</v>
      </c>
      <c r="D507" s="39" t="s">
        <v>2</v>
      </c>
      <c r="E507" s="79" t="s">
        <v>226</v>
      </c>
      <c r="F507" s="43"/>
      <c r="R507" s="86"/>
      <c r="AD507" s="89"/>
      <c r="AM507" s="65"/>
      <c r="AN507" s="158"/>
      <c r="AO507" s="156"/>
    </row>
    <row r="508" spans="1:43" ht="18" customHeight="1">
      <c r="A508" s="334"/>
      <c r="B508" s="334"/>
      <c r="C508" s="95">
        <v>42353</v>
      </c>
      <c r="D508" s="39" t="s">
        <v>3</v>
      </c>
      <c r="E508" s="79" t="s">
        <v>227</v>
      </c>
      <c r="F508" s="43"/>
      <c r="G508" s="288"/>
      <c r="H508" s="288"/>
      <c r="I508" s="303"/>
      <c r="J508" s="302"/>
      <c r="K508" s="288"/>
      <c r="L508" s="305"/>
      <c r="M508" s="288"/>
      <c r="N508" s="303"/>
      <c r="O508" s="302"/>
      <c r="P508" s="306"/>
      <c r="Q508" s="304"/>
      <c r="R508" s="86"/>
      <c r="S508" s="288"/>
      <c r="T508" s="288"/>
      <c r="U508" s="303"/>
      <c r="V508" s="302"/>
      <c r="W508" s="288"/>
      <c r="X508" s="304"/>
      <c r="Y508" s="288"/>
      <c r="Z508" s="303"/>
      <c r="AA508" s="302"/>
      <c r="AB508" s="306"/>
      <c r="AC508" s="304"/>
      <c r="AD508" s="89"/>
      <c r="AE508" s="288"/>
      <c r="AF508" s="302"/>
      <c r="AG508" s="288"/>
      <c r="AH508" s="288"/>
      <c r="AI508" s="288"/>
      <c r="AJ508" s="288"/>
      <c r="AK508" s="288"/>
      <c r="AL508" s="288"/>
      <c r="AM508" s="288"/>
      <c r="AN508" s="302"/>
      <c r="AO508" s="303"/>
      <c r="AP508" s="305"/>
      <c r="AQ508" s="288"/>
    </row>
    <row r="509" spans="1:43" ht="18" customHeight="1">
      <c r="A509" s="334"/>
      <c r="B509" s="334"/>
      <c r="C509" s="95">
        <v>42354</v>
      </c>
      <c r="D509" s="288" t="s">
        <v>4</v>
      </c>
      <c r="E509" s="41" t="s">
        <v>228</v>
      </c>
      <c r="F509" s="43"/>
      <c r="R509" s="86"/>
      <c r="T509" s="92"/>
      <c r="U509" s="92"/>
      <c r="V509" s="92"/>
      <c r="W509" s="92"/>
      <c r="X509" s="226"/>
      <c r="Y509" s="92"/>
      <c r="Z509" s="92"/>
      <c r="AA509" s="92"/>
      <c r="AB509" s="92"/>
      <c r="AC509" s="226"/>
      <c r="AD509" s="89"/>
      <c r="AE509" s="92"/>
      <c r="AF509" s="92"/>
      <c r="AG509" s="92"/>
      <c r="AH509" s="92"/>
      <c r="AI509" s="92"/>
      <c r="AJ509" s="92"/>
      <c r="AK509" s="92"/>
      <c r="AL509" s="92"/>
      <c r="AM509" s="92"/>
      <c r="AN509" s="92"/>
      <c r="AO509" s="300"/>
      <c r="AP509" s="226"/>
      <c r="AQ509" s="92"/>
    </row>
    <row r="510" spans="1:30" ht="18" customHeight="1">
      <c r="A510" s="334"/>
      <c r="B510" s="334"/>
      <c r="C510" s="95">
        <v>42355</v>
      </c>
      <c r="D510" s="39" t="s">
        <v>5</v>
      </c>
      <c r="E510" s="79" t="s">
        <v>229</v>
      </c>
      <c r="F510" s="43"/>
      <c r="R510" s="86"/>
      <c r="AD510" s="89"/>
    </row>
    <row r="511" spans="1:30" ht="18" customHeight="1">
      <c r="A511" s="334"/>
      <c r="B511" s="334"/>
      <c r="C511" s="95">
        <v>42356</v>
      </c>
      <c r="D511" s="39" t="s">
        <v>6</v>
      </c>
      <c r="E511" s="79" t="s">
        <v>230</v>
      </c>
      <c r="F511" s="43"/>
      <c r="R511" s="86"/>
      <c r="AD511" s="89"/>
    </row>
    <row r="512" spans="1:44" ht="18" customHeight="1">
      <c r="A512" s="335"/>
      <c r="B512" s="335"/>
      <c r="C512" s="95">
        <v>42357</v>
      </c>
      <c r="D512" s="100" t="s">
        <v>308</v>
      </c>
      <c r="E512" s="124" t="s">
        <v>231</v>
      </c>
      <c r="F512" s="100"/>
      <c r="G512" s="100"/>
      <c r="H512" s="102"/>
      <c r="I512" s="103"/>
      <c r="J512" s="104"/>
      <c r="K512" s="100"/>
      <c r="L512" s="208"/>
      <c r="M512" s="102"/>
      <c r="N512" s="103"/>
      <c r="O512" s="104"/>
      <c r="P512" s="100"/>
      <c r="Q512" s="106"/>
      <c r="R512" s="104"/>
      <c r="S512" s="100"/>
      <c r="T512" s="102"/>
      <c r="U512" s="103"/>
      <c r="V512" s="104"/>
      <c r="W512" s="102"/>
      <c r="X512" s="106"/>
      <c r="Y512" s="102"/>
      <c r="Z512" s="103"/>
      <c r="AA512" s="104"/>
      <c r="AB512" s="100"/>
      <c r="AC512" s="106"/>
      <c r="AD512" s="104"/>
      <c r="AE512" s="102"/>
      <c r="AF512" s="104"/>
      <c r="AG512" s="102"/>
      <c r="AH512" s="102"/>
      <c r="AI512" s="102"/>
      <c r="AJ512" s="102"/>
      <c r="AK512" s="102"/>
      <c r="AL512" s="102"/>
      <c r="AM512" s="102"/>
      <c r="AN512" s="104"/>
      <c r="AO512" s="103"/>
      <c r="AP512" s="105"/>
      <c r="AQ512" s="102"/>
      <c r="AR512" s="108"/>
    </row>
    <row r="513" spans="1:30" ht="18" customHeight="1">
      <c r="A513" s="333">
        <f>A506+1</f>
        <v>74</v>
      </c>
      <c r="B513" s="333"/>
      <c r="C513" s="95">
        <v>42358</v>
      </c>
      <c r="D513" s="39" t="s">
        <v>1</v>
      </c>
      <c r="E513" s="79" t="s">
        <v>232</v>
      </c>
      <c r="F513" s="43"/>
      <c r="R513" s="86"/>
      <c r="AD513" s="89"/>
    </row>
    <row r="514" spans="1:30" ht="18" customHeight="1">
      <c r="A514" s="334"/>
      <c r="B514" s="334"/>
      <c r="C514" s="95">
        <v>42359</v>
      </c>
      <c r="D514" s="39" t="s">
        <v>2</v>
      </c>
      <c r="E514" s="114" t="s">
        <v>418</v>
      </c>
      <c r="F514" s="43"/>
      <c r="R514" s="86"/>
      <c r="AD514" s="89"/>
    </row>
    <row r="515" spans="1:43" ht="18" customHeight="1">
      <c r="A515" s="334"/>
      <c r="B515" s="334"/>
      <c r="C515" s="95">
        <v>42360</v>
      </c>
      <c r="D515" s="39" t="s">
        <v>3</v>
      </c>
      <c r="E515" s="79" t="s">
        <v>233</v>
      </c>
      <c r="F515" s="43"/>
      <c r="G515" s="288"/>
      <c r="H515" s="288"/>
      <c r="I515" s="303"/>
      <c r="J515" s="302"/>
      <c r="K515" s="288"/>
      <c r="L515" s="305"/>
      <c r="M515" s="288"/>
      <c r="N515" s="303"/>
      <c r="O515" s="302"/>
      <c r="P515" s="306"/>
      <c r="Q515" s="304"/>
      <c r="R515" s="86"/>
      <c r="S515" s="288"/>
      <c r="T515" s="288"/>
      <c r="U515" s="303"/>
      <c r="V515" s="302"/>
      <c r="W515" s="288"/>
      <c r="X515" s="304"/>
      <c r="Y515" s="288"/>
      <c r="Z515" s="303"/>
      <c r="AA515" s="302"/>
      <c r="AB515" s="306"/>
      <c r="AC515" s="304"/>
      <c r="AD515" s="89"/>
      <c r="AE515" s="288"/>
      <c r="AF515" s="302"/>
      <c r="AG515" s="288"/>
      <c r="AH515" s="288"/>
      <c r="AI515" s="305" t="s">
        <v>492</v>
      </c>
      <c r="AJ515" s="305" t="s">
        <v>493</v>
      </c>
      <c r="AK515" s="305"/>
      <c r="AL515" s="305" t="s">
        <v>498</v>
      </c>
      <c r="AM515" s="288"/>
      <c r="AN515" s="302"/>
      <c r="AO515" s="303"/>
      <c r="AP515" s="305"/>
      <c r="AQ515" s="288"/>
    </row>
    <row r="516" spans="1:30" ht="18" customHeight="1">
      <c r="A516" s="334"/>
      <c r="B516" s="334"/>
      <c r="C516" s="95">
        <v>42361</v>
      </c>
      <c r="D516" s="288" t="s">
        <v>4</v>
      </c>
      <c r="E516" s="41" t="s">
        <v>234</v>
      </c>
      <c r="F516" s="43"/>
      <c r="R516" s="86"/>
      <c r="AD516" s="89"/>
    </row>
    <row r="517" spans="1:30" ht="18" customHeight="1">
      <c r="A517" s="334"/>
      <c r="B517" s="334"/>
      <c r="C517" s="95">
        <v>42362</v>
      </c>
      <c r="D517" s="39" t="s">
        <v>5</v>
      </c>
      <c r="E517" s="79" t="s">
        <v>235</v>
      </c>
      <c r="F517" s="43"/>
      <c r="R517" s="86"/>
      <c r="AD517" s="89"/>
    </row>
    <row r="518" spans="1:30" ht="18" customHeight="1">
      <c r="A518" s="334"/>
      <c r="B518" s="334"/>
      <c r="C518" s="95">
        <v>42363</v>
      </c>
      <c r="D518" s="39" t="s">
        <v>6</v>
      </c>
      <c r="E518" s="79" t="s">
        <v>236</v>
      </c>
      <c r="F518" s="43"/>
      <c r="M518" s="228" t="s">
        <v>53</v>
      </c>
      <c r="N518" s="229" t="s">
        <v>90</v>
      </c>
      <c r="O518" s="318"/>
      <c r="P518" s="231"/>
      <c r="Q518" s="232" t="s">
        <v>38</v>
      </c>
      <c r="R518" s="86"/>
      <c r="AD518" s="89"/>
    </row>
    <row r="519" spans="1:44" ht="18" customHeight="1">
      <c r="A519" s="335"/>
      <c r="B519" s="335"/>
      <c r="C519" s="95">
        <v>42364</v>
      </c>
      <c r="D519" s="100" t="s">
        <v>308</v>
      </c>
      <c r="E519" s="124" t="s">
        <v>237</v>
      </c>
      <c r="F519" s="100"/>
      <c r="G519" s="100"/>
      <c r="H519" s="102"/>
      <c r="I519" s="103"/>
      <c r="J519" s="104"/>
      <c r="K519" s="100"/>
      <c r="L519" s="208"/>
      <c r="M519" s="102"/>
      <c r="N519" s="103"/>
      <c r="O519" s="104"/>
      <c r="P519" s="100"/>
      <c r="Q519" s="106"/>
      <c r="R519" s="104"/>
      <c r="S519" s="100"/>
      <c r="T519" s="102"/>
      <c r="U519" s="103"/>
      <c r="V519" s="104"/>
      <c r="W519" s="102"/>
      <c r="X519" s="106"/>
      <c r="Y519" s="102" t="s">
        <v>53</v>
      </c>
      <c r="Z519" s="107" t="str">
        <f>N518</f>
        <v>חזרה למועצה תשע"ג</v>
      </c>
      <c r="AA519" s="104"/>
      <c r="AB519" s="100"/>
      <c r="AC519" s="106" t="s">
        <v>38</v>
      </c>
      <c r="AD519" s="104"/>
      <c r="AE519" s="102"/>
      <c r="AF519" s="104"/>
      <c r="AG519" s="102"/>
      <c r="AH519" s="102"/>
      <c r="AI519" s="102"/>
      <c r="AJ519" s="102"/>
      <c r="AK519" s="102"/>
      <c r="AL519" s="102"/>
      <c r="AM519" s="102"/>
      <c r="AN519" s="104"/>
      <c r="AO519" s="103"/>
      <c r="AP519" s="105"/>
      <c r="AQ519" s="102"/>
      <c r="AR519" s="108"/>
    </row>
    <row r="520" spans="1:30" ht="18" customHeight="1">
      <c r="A520" s="333">
        <f>A513+1</f>
        <v>75</v>
      </c>
      <c r="B520" s="333"/>
      <c r="C520" s="95">
        <v>42365</v>
      </c>
      <c r="D520" s="39" t="s">
        <v>1</v>
      </c>
      <c r="E520" s="79" t="s">
        <v>238</v>
      </c>
      <c r="F520" s="43"/>
      <c r="R520" s="86"/>
      <c r="AD520" s="89"/>
    </row>
    <row r="521" spans="1:30" ht="18" customHeight="1">
      <c r="A521" s="334"/>
      <c r="B521" s="334"/>
      <c r="C521" s="95">
        <v>42366</v>
      </c>
      <c r="D521" s="39" t="s">
        <v>2</v>
      </c>
      <c r="E521" s="79" t="s">
        <v>239</v>
      </c>
      <c r="F521" s="43"/>
      <c r="R521" s="86"/>
      <c r="AD521" s="89"/>
    </row>
    <row r="522" spans="1:43" ht="18" customHeight="1">
      <c r="A522" s="334"/>
      <c r="B522" s="334"/>
      <c r="C522" s="95">
        <v>42367</v>
      </c>
      <c r="D522" s="39" t="s">
        <v>3</v>
      </c>
      <c r="E522" s="79" t="s">
        <v>240</v>
      </c>
      <c r="F522" s="43"/>
      <c r="G522" s="288"/>
      <c r="H522" s="288"/>
      <c r="I522" s="303"/>
      <c r="J522" s="302"/>
      <c r="K522" s="288"/>
      <c r="L522" s="305"/>
      <c r="M522" s="288"/>
      <c r="N522" s="303"/>
      <c r="O522" s="302"/>
      <c r="P522" s="306"/>
      <c r="Q522" s="304"/>
      <c r="R522" s="86"/>
      <c r="S522" s="288"/>
      <c r="T522" s="288"/>
      <c r="U522" s="303"/>
      <c r="V522" s="302"/>
      <c r="W522" s="288"/>
      <c r="X522" s="304"/>
      <c r="Y522" s="288"/>
      <c r="Z522" s="303"/>
      <c r="AA522" s="302"/>
      <c r="AB522" s="306"/>
      <c r="AC522" s="304"/>
      <c r="AD522" s="89"/>
      <c r="AE522" s="288"/>
      <c r="AF522" s="302"/>
      <c r="AG522" s="288"/>
      <c r="AH522" s="288"/>
      <c r="AI522" s="288"/>
      <c r="AJ522" s="288"/>
      <c r="AK522" s="288"/>
      <c r="AL522" s="288"/>
      <c r="AM522" s="288"/>
      <c r="AN522" s="302"/>
      <c r="AO522" s="303"/>
      <c r="AP522" s="305"/>
      <c r="AQ522" s="288"/>
    </row>
    <row r="523" spans="1:30" ht="18" customHeight="1">
      <c r="A523" s="334"/>
      <c r="B523" s="334"/>
      <c r="C523" s="95">
        <v>42368</v>
      </c>
      <c r="D523" s="288" t="s">
        <v>4</v>
      </c>
      <c r="E523" s="79" t="s">
        <v>241</v>
      </c>
      <c r="F523" s="43"/>
      <c r="R523" s="86"/>
      <c r="AD523" s="89"/>
    </row>
    <row r="524" spans="1:30" ht="18" customHeight="1">
      <c r="A524" s="334"/>
      <c r="B524" s="334"/>
      <c r="C524" s="95">
        <v>42369</v>
      </c>
      <c r="D524" s="39" t="s">
        <v>5</v>
      </c>
      <c r="E524" s="79" t="s">
        <v>242</v>
      </c>
      <c r="F524" s="43"/>
      <c r="R524" s="86"/>
      <c r="AD524" s="89"/>
    </row>
    <row r="525" spans="1:30" ht="18" customHeight="1">
      <c r="A525" s="334"/>
      <c r="B525" s="334"/>
      <c r="C525" s="95">
        <v>42370</v>
      </c>
      <c r="D525" s="39" t="s">
        <v>6</v>
      </c>
      <c r="F525" s="43"/>
      <c r="R525" s="86"/>
      <c r="AD525" s="89"/>
    </row>
    <row r="526" spans="1:44" ht="18" customHeight="1">
      <c r="A526" s="335"/>
      <c r="B526" s="335"/>
      <c r="C526" s="95">
        <v>42371</v>
      </c>
      <c r="D526" s="100" t="s">
        <v>308</v>
      </c>
      <c r="E526" s="101"/>
      <c r="F526" s="100"/>
      <c r="G526" s="100"/>
      <c r="H526" s="102"/>
      <c r="I526" s="103"/>
      <c r="J526" s="104"/>
      <c r="K526" s="100"/>
      <c r="L526" s="208"/>
      <c r="M526" s="102"/>
      <c r="N526" s="103"/>
      <c r="O526" s="104"/>
      <c r="P526" s="100"/>
      <c r="Q526" s="106"/>
      <c r="R526" s="104"/>
      <c r="S526" s="100"/>
      <c r="T526" s="102"/>
      <c r="U526" s="103"/>
      <c r="V526" s="104"/>
      <c r="W526" s="102"/>
      <c r="X526" s="106"/>
      <c r="Y526" s="102"/>
      <c r="Z526" s="103"/>
      <c r="AA526" s="104"/>
      <c r="AB526" s="100"/>
      <c r="AC526" s="106"/>
      <c r="AD526" s="104"/>
      <c r="AE526" s="102"/>
      <c r="AF526" s="104"/>
      <c r="AG526" s="102"/>
      <c r="AH526" s="102"/>
      <c r="AI526" s="102"/>
      <c r="AJ526" s="102"/>
      <c r="AK526" s="102"/>
      <c r="AL526" s="102"/>
      <c r="AM526" s="102"/>
      <c r="AN526" s="104"/>
      <c r="AO526" s="103"/>
      <c r="AP526" s="105"/>
      <c r="AQ526" s="102"/>
      <c r="AR526" s="108"/>
    </row>
    <row r="527" spans="1:30" ht="18" customHeight="1">
      <c r="A527" s="333">
        <f>A520+1</f>
        <v>76</v>
      </c>
      <c r="B527" s="333"/>
      <c r="C527" s="95">
        <v>42372</v>
      </c>
      <c r="D527" s="39" t="s">
        <v>1</v>
      </c>
      <c r="F527" s="43"/>
      <c r="R527" s="86"/>
      <c r="AD527" s="89"/>
    </row>
    <row r="528" spans="1:30" ht="18" customHeight="1">
      <c r="A528" s="334"/>
      <c r="B528" s="334"/>
      <c r="C528" s="95">
        <v>42373</v>
      </c>
      <c r="D528" s="39" t="s">
        <v>2</v>
      </c>
      <c r="F528" s="43"/>
      <c r="R528" s="86"/>
      <c r="AD528" s="89"/>
    </row>
    <row r="529" spans="1:43" ht="18" customHeight="1">
      <c r="A529" s="334"/>
      <c r="B529" s="334"/>
      <c r="C529" s="95">
        <v>42374</v>
      </c>
      <c r="D529" s="39" t="s">
        <v>3</v>
      </c>
      <c r="F529" s="43"/>
      <c r="G529" s="288"/>
      <c r="H529" s="288"/>
      <c r="I529" s="303"/>
      <c r="J529" s="302"/>
      <c r="K529" s="288"/>
      <c r="L529" s="305"/>
      <c r="M529" s="288"/>
      <c r="N529" s="303"/>
      <c r="O529" s="302"/>
      <c r="P529" s="306"/>
      <c r="Q529" s="304"/>
      <c r="R529" s="86"/>
      <c r="S529" s="288"/>
      <c r="T529" s="288"/>
      <c r="U529" s="303"/>
      <c r="V529" s="302"/>
      <c r="W529" s="288"/>
      <c r="X529" s="304"/>
      <c r="Y529" s="288"/>
      <c r="Z529" s="303"/>
      <c r="AA529" s="302"/>
      <c r="AB529" s="306"/>
      <c r="AC529" s="304"/>
      <c r="AD529" s="89"/>
      <c r="AE529" s="288"/>
      <c r="AF529" s="302"/>
      <c r="AG529" s="288"/>
      <c r="AH529" s="288"/>
      <c r="AI529" s="288"/>
      <c r="AJ529" s="288"/>
      <c r="AK529" s="288"/>
      <c r="AL529" s="288"/>
      <c r="AM529" s="288"/>
      <c r="AN529" s="302"/>
      <c r="AO529" s="303"/>
      <c r="AP529" s="305"/>
      <c r="AQ529" s="288"/>
    </row>
    <row r="530" spans="1:43" ht="18" customHeight="1">
      <c r="A530" s="334"/>
      <c r="B530" s="334"/>
      <c r="C530" s="95">
        <v>42375</v>
      </c>
      <c r="D530" s="288" t="s">
        <v>4</v>
      </c>
      <c r="F530" s="43"/>
      <c r="R530" s="86"/>
      <c r="AD530" s="8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P530" s="82"/>
      <c r="AQ530" s="39"/>
    </row>
    <row r="531" spans="1:43" ht="18" customHeight="1">
      <c r="A531" s="334"/>
      <c r="B531" s="334"/>
      <c r="C531" s="95">
        <v>42376</v>
      </c>
      <c r="D531" s="39" t="s">
        <v>5</v>
      </c>
      <c r="F531" s="43"/>
      <c r="R531" s="86"/>
      <c r="AD531" s="8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P531" s="82"/>
      <c r="AQ531" s="39"/>
    </row>
    <row r="532" spans="1:43" ht="18" customHeight="1">
      <c r="A532" s="334"/>
      <c r="B532" s="334"/>
      <c r="C532" s="95">
        <v>42377</v>
      </c>
      <c r="D532" s="39" t="s">
        <v>6</v>
      </c>
      <c r="F532" s="43"/>
      <c r="R532" s="86"/>
      <c r="AD532" s="8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P532" s="82"/>
      <c r="AQ532" s="39"/>
    </row>
    <row r="533" spans="1:2" ht="18" customHeight="1">
      <c r="A533" s="335"/>
      <c r="B533" s="335"/>
    </row>
  </sheetData>
  <sheetProtection/>
  <mergeCells count="152">
    <mergeCell ref="B148:B154"/>
    <mergeCell ref="B387:B393"/>
    <mergeCell ref="B394:B400"/>
    <mergeCell ref="B113:B119"/>
    <mergeCell ref="B120:B126"/>
    <mergeCell ref="B127:B133"/>
    <mergeCell ref="B176:B182"/>
    <mergeCell ref="B183:B189"/>
    <mergeCell ref="B190:B196"/>
    <mergeCell ref="B197:B203"/>
    <mergeCell ref="B204:B210"/>
    <mergeCell ref="B401:B407"/>
    <mergeCell ref="A4:A6"/>
    <mergeCell ref="B4:B6"/>
    <mergeCell ref="B239:B245"/>
    <mergeCell ref="B246:B252"/>
    <mergeCell ref="B253:B259"/>
    <mergeCell ref="B359:B365"/>
    <mergeCell ref="B366:B372"/>
    <mergeCell ref="B373:B379"/>
    <mergeCell ref="B380:B386"/>
    <mergeCell ref="B338:B344"/>
    <mergeCell ref="B345:B351"/>
    <mergeCell ref="B275:B281"/>
    <mergeCell ref="B282:B288"/>
    <mergeCell ref="B289:B295"/>
    <mergeCell ref="B296:B302"/>
    <mergeCell ref="B303:B309"/>
    <mergeCell ref="B310:B316"/>
    <mergeCell ref="A211:A217"/>
    <mergeCell ref="A352:A358"/>
    <mergeCell ref="B352:B358"/>
    <mergeCell ref="A359:A365"/>
    <mergeCell ref="A303:A309"/>
    <mergeCell ref="B260:B266"/>
    <mergeCell ref="B268:B274"/>
    <mergeCell ref="B317:B323"/>
    <mergeCell ref="B324:B330"/>
    <mergeCell ref="B331:B337"/>
    <mergeCell ref="A345:A351"/>
    <mergeCell ref="A282:A288"/>
    <mergeCell ref="A289:A295"/>
    <mergeCell ref="A296:A302"/>
    <mergeCell ref="A310:A316"/>
    <mergeCell ref="A176:A182"/>
    <mergeCell ref="A183:A189"/>
    <mergeCell ref="A190:A196"/>
    <mergeCell ref="A197:A203"/>
    <mergeCell ref="A204:A210"/>
    <mergeCell ref="A268:A274"/>
    <mergeCell ref="A275:A281"/>
    <mergeCell ref="A317:A323"/>
    <mergeCell ref="A324:A330"/>
    <mergeCell ref="A331:A337"/>
    <mergeCell ref="A338:A344"/>
    <mergeCell ref="A225:A231"/>
    <mergeCell ref="A232:A238"/>
    <mergeCell ref="A239:A245"/>
    <mergeCell ref="A246:A252"/>
    <mergeCell ref="A253:A259"/>
    <mergeCell ref="A260:A266"/>
    <mergeCell ref="A366:A372"/>
    <mergeCell ref="A373:A379"/>
    <mergeCell ref="A380:A386"/>
    <mergeCell ref="A387:A393"/>
    <mergeCell ref="A394:A400"/>
    <mergeCell ref="A401:A407"/>
    <mergeCell ref="B7:B13"/>
    <mergeCell ref="B14:B20"/>
    <mergeCell ref="B21:B27"/>
    <mergeCell ref="B28:B34"/>
    <mergeCell ref="B36:B42"/>
    <mergeCell ref="B43:B49"/>
    <mergeCell ref="B232:B238"/>
    <mergeCell ref="B92:B98"/>
    <mergeCell ref="B99:B105"/>
    <mergeCell ref="B106:B112"/>
    <mergeCell ref="B155:B161"/>
    <mergeCell ref="B162:B168"/>
    <mergeCell ref="B169:B175"/>
    <mergeCell ref="B211:B217"/>
    <mergeCell ref="B134:B140"/>
    <mergeCell ref="B141:B147"/>
    <mergeCell ref="A28:A34"/>
    <mergeCell ref="B71:B77"/>
    <mergeCell ref="B78:B84"/>
    <mergeCell ref="B85:B91"/>
    <mergeCell ref="B218:B224"/>
    <mergeCell ref="B225:B231"/>
    <mergeCell ref="B50:B56"/>
    <mergeCell ref="B57:B63"/>
    <mergeCell ref="B64:B70"/>
    <mergeCell ref="A218:A224"/>
    <mergeCell ref="A120:A126"/>
    <mergeCell ref="A127:A133"/>
    <mergeCell ref="A134:A140"/>
    <mergeCell ref="A141:A147"/>
    <mergeCell ref="A148:A154"/>
    <mergeCell ref="A36:A42"/>
    <mergeCell ref="A43:A49"/>
    <mergeCell ref="A50:A56"/>
    <mergeCell ref="A57:A63"/>
    <mergeCell ref="A64:A70"/>
    <mergeCell ref="A92:A98"/>
    <mergeCell ref="A99:A105"/>
    <mergeCell ref="A106:A112"/>
    <mergeCell ref="A71:A77"/>
    <mergeCell ref="A78:A84"/>
    <mergeCell ref="A113:A119"/>
    <mergeCell ref="A436:A442"/>
    <mergeCell ref="B436:B442"/>
    <mergeCell ref="A408:A414"/>
    <mergeCell ref="A7:A13"/>
    <mergeCell ref="A14:A20"/>
    <mergeCell ref="A21:A27"/>
    <mergeCell ref="A155:A161"/>
    <mergeCell ref="A162:A168"/>
    <mergeCell ref="A169:A175"/>
    <mergeCell ref="A85:A91"/>
    <mergeCell ref="A471:A477"/>
    <mergeCell ref="B471:B477"/>
    <mergeCell ref="A443:A449"/>
    <mergeCell ref="B408:B414"/>
    <mergeCell ref="A415:A421"/>
    <mergeCell ref="B415:B421"/>
    <mergeCell ref="A422:A428"/>
    <mergeCell ref="B422:B428"/>
    <mergeCell ref="A429:A435"/>
    <mergeCell ref="B429:B435"/>
    <mergeCell ref="B443:B449"/>
    <mergeCell ref="A450:A456"/>
    <mergeCell ref="B450:B456"/>
    <mergeCell ref="A457:A463"/>
    <mergeCell ref="B457:B463"/>
    <mergeCell ref="A464:A470"/>
    <mergeCell ref="B464:B470"/>
    <mergeCell ref="B499:B505"/>
    <mergeCell ref="A506:A512"/>
    <mergeCell ref="B506:B512"/>
    <mergeCell ref="A478:A484"/>
    <mergeCell ref="A513:A519"/>
    <mergeCell ref="B513:B519"/>
    <mergeCell ref="A520:A526"/>
    <mergeCell ref="B520:B526"/>
    <mergeCell ref="A527:A533"/>
    <mergeCell ref="B527:B533"/>
    <mergeCell ref="B478:B484"/>
    <mergeCell ref="A485:A491"/>
    <mergeCell ref="B485:B491"/>
    <mergeCell ref="A492:A498"/>
    <mergeCell ref="B492:B498"/>
    <mergeCell ref="A499:A505"/>
  </mergeCells>
  <printOptions horizontalCentered="1"/>
  <pageMargins left="0.2362204724409449" right="0.2362204724409449" top="0.5511811023622047" bottom="0.4724409448818898" header="0.2362204724409449" footer="0.1968503937007874"/>
  <pageSetup fitToHeight="9" fitToWidth="4" horizontalDpi="600" verticalDpi="600" orientation="portrait" paperSize="9" scale="58" r:id="rId3"/>
  <headerFooter>
    <oddHeader>&amp;Cשנת השלמה
תכנון תשע"ה מכון לוסטיג
&amp;Rבס"ד</oddHeader>
    <oddFooter>&amp;L &amp;C&amp;"Yoav,רגיל"&amp;P / &amp;N
בלוח זה ייתכנו שינויים. עודכן לאחרונה: 25 במאי 2014&amp;"-,רגיל" 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 segal</dc:creator>
  <cp:keywords/>
  <dc:description/>
  <cp:lastModifiedBy>sari alster</cp:lastModifiedBy>
  <cp:lastPrinted>2013-07-31T11:06:10Z</cp:lastPrinted>
  <dcterms:created xsi:type="dcterms:W3CDTF">2012-04-24T13:02:09Z</dcterms:created>
  <dcterms:modified xsi:type="dcterms:W3CDTF">2014-06-10T14:09:26Z</dcterms:modified>
  <cp:category/>
  <cp:version/>
  <cp:contentType/>
  <cp:contentStatus/>
</cp:coreProperties>
</file>